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форма 2П_действующие" sheetId="1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2П_действующие'!$A$1:$H$75</definedName>
  </definedNames>
  <calcPr fullCalcOnLoad="1"/>
</workbook>
</file>

<file path=xl/sharedStrings.xml><?xml version="1.0" encoding="utf-8"?>
<sst xmlns="http://schemas.openxmlformats.org/spreadsheetml/2006/main" count="178" uniqueCount="113">
  <si>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</si>
  <si>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</si>
  <si>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</si>
  <si>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</si>
  <si>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</si>
  <si>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</si>
  <si>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</si>
  <si>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</si>
  <si>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</si>
  <si>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</si>
  <si>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</si>
  <si>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</si>
  <si>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</si>
  <si>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</si>
  <si>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</si>
  <si>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</si>
  <si>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</si>
  <si>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</si>
  <si>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</si>
  <si>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</si>
  <si>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</si>
  <si>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</si>
  <si>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</si>
  <si>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</si>
  <si>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</si>
  <si>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</si>
  <si>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</si>
  <si>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</si>
  <si>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</si>
  <si>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</si>
  <si>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</si>
  <si>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</si>
  <si>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</si>
  <si>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</si>
  <si>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</si>
  <si>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</si>
  <si>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</si>
  <si>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</si>
  <si>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</si>
  <si>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</si>
  <si>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</si>
  <si>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</si>
  <si>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</si>
  <si>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</si>
  <si>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</si>
  <si>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</si>
  <si>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</si>
  <si>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</si>
  <si>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</si>
  <si>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</si>
  <si>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</si>
  <si>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</si>
  <si>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</si>
  <si>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</si>
  <si>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</si>
  <si>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</si>
  <si>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</si>
  <si>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</si>
  <si>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</si>
  <si>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</si>
  <si>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</si>
  <si>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</si>
  <si>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</si>
  <si>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</si>
  <si>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</si>
  <si>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</si>
  <si>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</si>
  <si>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</si>
  <si>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</si>
  <si>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</si>
  <si>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</si>
  <si>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</si>
  <si>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</si>
  <si>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</si>
  <si>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</si>
  <si>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</si>
  <si>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</si>
  <si>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</si>
  <si>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</si>
  <si>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</si>
  <si>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</si>
  <si>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</si>
  <si>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</si>
  <si>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</si>
  <si>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</si>
  <si>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</si>
  <si>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</si>
  <si>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</si>
  <si>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</si>
  <si>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</si>
  <si>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</si>
  <si>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</si>
  <si>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</si>
  <si>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</si>
  <si>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</si>
  <si>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</si>
  <si>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</si>
  <si>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</si>
  <si>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</si>
  <si>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</si>
  <si>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</si>
  <si>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</si>
  <si>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</si>
  <si>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</si>
  <si>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</si>
  <si>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</si>
  <si>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</si>
  <si>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</si>
  <si>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</si>
  <si>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</si>
  <si>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</si>
  <si>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Севастьяновское сельское поселение</t>
  </si>
  <si>
    <t>Основные показатели прогноза социально-экономического развития муниципального образования Ленинградской области на 2024-2026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</si>
</sst>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)"/>
    <numFmt numFmtId="165" formatCode="#,##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24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horizontal="left" vertical="center"/>
    </xf>
    <xf numFmtId="49" fontId="8" fillId="0" borderId="10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165" fontId="28" fillId="0" borderId="10" xfId="56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100" xfId="59"/>
    <cellStyle name="Обычный 2" xfId="60"/>
    <cellStyle name="Обычный 25 2" xfId="61"/>
    <cellStyle name="Обычный 3" xfId="62"/>
    <cellStyle name="Обычный 4" xfId="63"/>
    <cellStyle name="Percen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view="pageBreakPreview" zoomScaleSheetLayoutView="100" zoomScalePageLayoutView="120" workbookViewId="0" topLeftCell="A1">
      <selection activeCell="F17" sqref="F17"/>
    </sheetView>
  </sheetViews>
  <sheetFormatPr defaultColWidth="9.140625" defaultRowHeight="15"/>
  <cols>
    <col min="1" max="1" width="9.00390625" style="13" customWidth="1"/>
    <col min="2" max="2" width="51.57421875" style="33" customWidth="1"/>
    <col min="3" max="3" width="19.8515625" style="16" customWidth="1"/>
    <col min="4" max="4" width="12.57421875" style="16" customWidth="1"/>
    <col min="5" max="5" width="15.00390625" style="16" customWidth="1"/>
    <col min="6" max="6" width="12.8515625" style="16" customWidth="1"/>
    <col min="7" max="7" width="12.421875" style="16" customWidth="1"/>
    <col min="8" max="8" width="14.421875" style="16" customWidth="1"/>
    <col min="9" max="16384" width="9.140625" style="1" customWidth="1"/>
  </cols>
  <sheetData>
    <row r="1" spans="1:8" ht="18.75">
      <c r="A1" s="55" t="s">
        <v>111</v>
      </c>
      <c r="B1" s="56"/>
      <c r="C1" s="56"/>
      <c r="D1" s="56"/>
      <c r="E1" s="56"/>
      <c r="F1" s="56"/>
      <c r="G1" s="56"/>
      <c r="H1" s="56"/>
    </row>
    <row r="2" spans="1:8" ht="42.75" customHeight="1">
      <c r="A2" s="57" t="s">
        <v>112</v>
      </c>
      <c r="B2" s="58"/>
      <c r="C2" s="58"/>
      <c r="D2" s="58"/>
      <c r="E2" s="58"/>
      <c r="F2" s="58"/>
      <c r="G2" s="58"/>
      <c r="H2" s="58"/>
    </row>
    <row r="3" spans="1:8" s="3" customFormat="1" ht="15.75">
      <c r="A3" s="2"/>
      <c r="B3" s="29"/>
      <c r="C3" s="15"/>
      <c r="D3" s="15"/>
      <c r="E3" s="15"/>
      <c r="F3" s="15"/>
      <c r="G3" s="15"/>
      <c r="H3" s="15"/>
    </row>
    <row r="4" spans="1:8" ht="15.75">
      <c r="A4" s="59" t="s">
        <v>0</v>
      </c>
      <c r="B4" s="60" t="s">
        <v>1</v>
      </c>
      <c r="C4" s="59" t="s">
        <v>2</v>
      </c>
      <c r="D4" s="20" t="s">
        <v>3</v>
      </c>
      <c r="E4" s="20" t="s">
        <v>55</v>
      </c>
      <c r="F4" s="59" t="s">
        <v>4</v>
      </c>
      <c r="G4" s="61"/>
      <c r="H4" s="61"/>
    </row>
    <row r="5" spans="1:8" ht="15.75">
      <c r="A5" s="59"/>
      <c r="B5" s="60"/>
      <c r="C5" s="59"/>
      <c r="D5" s="4">
        <v>2022</v>
      </c>
      <c r="E5" s="20">
        <v>2023</v>
      </c>
      <c r="F5" s="4">
        <v>2024</v>
      </c>
      <c r="G5" s="4">
        <v>2025</v>
      </c>
      <c r="H5" s="4">
        <v>2026</v>
      </c>
    </row>
    <row r="6" spans="1:8" ht="15.75">
      <c r="A6" s="5" t="s">
        <v>5</v>
      </c>
      <c r="B6" s="30" t="s">
        <v>6</v>
      </c>
      <c r="C6" s="6"/>
      <c r="D6" s="6"/>
      <c r="E6" s="6"/>
      <c r="F6" s="6"/>
      <c r="G6" s="6"/>
      <c r="H6" s="6"/>
    </row>
    <row r="7" spans="1:8" ht="15.75">
      <c r="A7" s="22">
        <v>1</v>
      </c>
      <c r="B7" s="31" t="s">
        <v>74</v>
      </c>
      <c r="C7" s="11" t="s">
        <v>8</v>
      </c>
      <c r="D7" s="17">
        <v>758</v>
      </c>
      <c r="E7" s="17">
        <v>765</v>
      </c>
      <c r="F7" s="17">
        <f>E7+E13+E16</f>
        <v>774</v>
      </c>
      <c r="G7" s="17">
        <f>F7+F13+F16</f>
        <v>779</v>
      </c>
      <c r="H7" s="17">
        <f>G7+G13+G16</f>
        <v>780</v>
      </c>
    </row>
    <row r="8" spans="1:8" ht="15.75">
      <c r="A8" s="22" t="s">
        <v>36</v>
      </c>
      <c r="B8" s="31" t="s">
        <v>72</v>
      </c>
      <c r="C8" s="11" t="s">
        <v>8</v>
      </c>
      <c r="D8" s="17">
        <v>0</v>
      </c>
      <c r="E8" s="17"/>
      <c r="F8" s="17"/>
      <c r="G8" s="17"/>
      <c r="H8" s="17"/>
    </row>
    <row r="9" spans="1:8" ht="15.75">
      <c r="A9" s="22" t="s">
        <v>37</v>
      </c>
      <c r="B9" s="31" t="s">
        <v>73</v>
      </c>
      <c r="C9" s="11" t="s">
        <v>8</v>
      </c>
      <c r="D9" s="17">
        <v>758</v>
      </c>
      <c r="E9" s="17">
        <v>765</v>
      </c>
      <c r="F9" s="17">
        <f>F7-F8</f>
        <v>774</v>
      </c>
      <c r="G9" s="17">
        <f>G7-G8</f>
        <v>779</v>
      </c>
      <c r="H9" s="17">
        <f>H7-H8</f>
        <v>780</v>
      </c>
    </row>
    <row r="10" spans="1:8" ht="15.75">
      <c r="A10" s="24" t="s">
        <v>42</v>
      </c>
      <c r="B10" s="31" t="s">
        <v>56</v>
      </c>
      <c r="C10" s="11" t="s">
        <v>8</v>
      </c>
      <c r="D10" s="17">
        <v>755.5</v>
      </c>
      <c r="E10" s="17">
        <f>(E7+F7)/2</f>
        <v>769.5</v>
      </c>
      <c r="F10" s="17">
        <f>(F7+G7)/2</f>
        <v>776.5</v>
      </c>
      <c r="G10" s="17">
        <f>(G7+H7)/2</f>
        <v>779.5</v>
      </c>
      <c r="H10" s="17">
        <f>(H7+(H7+H13+H16))/2</f>
        <v>780</v>
      </c>
    </row>
    <row r="11" spans="1:8" ht="15.75">
      <c r="A11" s="21" t="s">
        <v>43</v>
      </c>
      <c r="B11" s="31" t="s">
        <v>40</v>
      </c>
      <c r="C11" s="11" t="s">
        <v>8</v>
      </c>
      <c r="D11" s="17">
        <v>7</v>
      </c>
      <c r="E11" s="17">
        <v>7</v>
      </c>
      <c r="F11" s="17">
        <v>8</v>
      </c>
      <c r="G11" s="17">
        <v>9</v>
      </c>
      <c r="H11" s="17">
        <v>10</v>
      </c>
    </row>
    <row r="12" spans="1:8" ht="15.75">
      <c r="A12" s="21" t="s">
        <v>44</v>
      </c>
      <c r="B12" s="31" t="s">
        <v>41</v>
      </c>
      <c r="C12" s="11" t="s">
        <v>8</v>
      </c>
      <c r="D12" s="17">
        <v>17</v>
      </c>
      <c r="E12" s="17">
        <v>4</v>
      </c>
      <c r="F12" s="17">
        <v>8</v>
      </c>
      <c r="G12" s="17">
        <v>13</v>
      </c>
      <c r="H12" s="17">
        <v>15</v>
      </c>
    </row>
    <row r="13" spans="1:8" ht="15.75">
      <c r="A13" s="21" t="s">
        <v>45</v>
      </c>
      <c r="B13" s="31" t="s">
        <v>85</v>
      </c>
      <c r="C13" s="11" t="s">
        <v>8</v>
      </c>
      <c r="D13" s="17">
        <f>D11-D12</f>
        <v>-10</v>
      </c>
      <c r="E13" s="17">
        <f>E11-E12</f>
        <v>3</v>
      </c>
      <c r="F13" s="17">
        <f>F11-F12</f>
        <v>0</v>
      </c>
      <c r="G13" s="17">
        <f>G11-G12</f>
        <v>-4</v>
      </c>
      <c r="H13" s="17">
        <f>H11-H12</f>
        <v>-5</v>
      </c>
    </row>
    <row r="14" spans="1:8" ht="15.75">
      <c r="A14" s="21" t="s">
        <v>48</v>
      </c>
      <c r="B14" s="31" t="s">
        <v>86</v>
      </c>
      <c r="C14" s="11" t="s">
        <v>8</v>
      </c>
      <c r="D14" s="17">
        <v>39</v>
      </c>
      <c r="E14" s="17">
        <v>20</v>
      </c>
      <c r="F14" s="17">
        <v>35</v>
      </c>
      <c r="G14" s="17">
        <v>35</v>
      </c>
      <c r="H14" s="17">
        <v>35</v>
      </c>
    </row>
    <row r="15" spans="1:8" ht="15.75">
      <c r="A15" s="21" t="s">
        <v>49</v>
      </c>
      <c r="B15" s="31" t="s">
        <v>87</v>
      </c>
      <c r="C15" s="11" t="s">
        <v>8</v>
      </c>
      <c r="D15" s="17">
        <v>37</v>
      </c>
      <c r="E15" s="17">
        <v>14</v>
      </c>
      <c r="F15" s="17">
        <v>30</v>
      </c>
      <c r="G15" s="17">
        <v>30</v>
      </c>
      <c r="H15" s="17">
        <v>30</v>
      </c>
    </row>
    <row r="16" spans="1:8" ht="15.75">
      <c r="A16" s="21" t="s">
        <v>50</v>
      </c>
      <c r="B16" s="31" t="s">
        <v>53</v>
      </c>
      <c r="C16" s="11" t="s">
        <v>8</v>
      </c>
      <c r="D16" s="17">
        <f>D14-D15</f>
        <v>2</v>
      </c>
      <c r="E16" s="17">
        <f>E14-E15</f>
        <v>6</v>
      </c>
      <c r="F16" s="17">
        <f>F14-F15</f>
        <v>5</v>
      </c>
      <c r="G16" s="17">
        <f>G14-G15</f>
        <v>5</v>
      </c>
      <c r="H16" s="17">
        <f>H14-H15</f>
        <v>5</v>
      </c>
    </row>
    <row r="17" spans="1:8" ht="31.5">
      <c r="A17" s="21" t="s">
        <v>62</v>
      </c>
      <c r="B17" s="31" t="s">
        <v>9</v>
      </c>
      <c r="C17" s="11" t="s">
        <v>79</v>
      </c>
      <c r="D17" s="17">
        <v>5.3</v>
      </c>
      <c r="E17" s="17">
        <f>E11/E10*1000</f>
        <v>9.096816114359974</v>
      </c>
      <c r="F17" s="17">
        <f>F11/F10*1000</f>
        <v>10.3026400515132</v>
      </c>
      <c r="G17" s="17">
        <f>G11/G10*1000</f>
        <v>11.545862732520847</v>
      </c>
      <c r="H17" s="17">
        <f>H11/H10*1000</f>
        <v>12.82051282051282</v>
      </c>
    </row>
    <row r="18" spans="1:8" ht="31.5">
      <c r="A18" s="21" t="s">
        <v>63</v>
      </c>
      <c r="B18" s="31" t="s">
        <v>10</v>
      </c>
      <c r="C18" s="11" t="s">
        <v>79</v>
      </c>
      <c r="D18" s="17">
        <v>12.9</v>
      </c>
      <c r="E18" s="17">
        <f>E12/E10*1000</f>
        <v>5.198180636777128</v>
      </c>
      <c r="F18" s="17">
        <f>F12/F10*1000</f>
        <v>10.3026400515132</v>
      </c>
      <c r="G18" s="17">
        <f>G12/G10*1000</f>
        <v>16.677357280307888</v>
      </c>
      <c r="H18" s="17">
        <f>H12/H10*1000</f>
        <v>19.230769230769234</v>
      </c>
    </row>
    <row r="19" spans="1:8" ht="31.5">
      <c r="A19" s="21" t="s">
        <v>64</v>
      </c>
      <c r="B19" s="31" t="s">
        <v>11</v>
      </c>
      <c r="C19" s="11" t="s">
        <v>79</v>
      </c>
      <c r="D19" s="17">
        <v>-5.8</v>
      </c>
      <c r="E19" s="17">
        <f>E17-E18</f>
        <v>3.8986354775828467</v>
      </c>
      <c r="F19" s="17">
        <f>F17-F18</f>
        <v>0</v>
      </c>
      <c r="G19" s="17">
        <f>G17-G18</f>
        <v>-5.131494547787041</v>
      </c>
      <c r="H19" s="17">
        <f>H17-H18</f>
        <v>-6.410256410256414</v>
      </c>
    </row>
    <row r="20" spans="1:8" ht="31.5">
      <c r="A20" s="21" t="s">
        <v>65</v>
      </c>
      <c r="B20" s="31" t="s">
        <v>12</v>
      </c>
      <c r="C20" s="11" t="s">
        <v>79</v>
      </c>
      <c r="D20" s="17">
        <v>0.8</v>
      </c>
      <c r="E20" s="17">
        <f>E16/E10*1000</f>
        <v>7.797270955165692</v>
      </c>
      <c r="F20" s="17">
        <f>F16/F10*1000</f>
        <v>6.43915003219575</v>
      </c>
      <c r="G20" s="17">
        <f>G16/G10*1000</f>
        <v>6.414368184733804</v>
      </c>
      <c r="H20" s="17">
        <f>H16/H10*1000</f>
        <v>6.41025641025641</v>
      </c>
    </row>
    <row r="21" spans="1:8" ht="15.75">
      <c r="A21" s="9" t="s">
        <v>13</v>
      </c>
      <c r="B21" s="14" t="s">
        <v>15</v>
      </c>
      <c r="C21" s="18"/>
      <c r="D21" s="18"/>
      <c r="E21" s="18"/>
      <c r="F21" s="18"/>
      <c r="G21" s="18"/>
      <c r="H21" s="18"/>
    </row>
    <row r="22" spans="1:8" ht="63">
      <c r="A22" s="34" t="s">
        <v>61</v>
      </c>
      <c r="B22" s="35" t="s">
        <v>88</v>
      </c>
      <c r="C22" s="19" t="s">
        <v>76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</row>
    <row r="23" spans="1:8" ht="38.25" customHeight="1">
      <c r="A23" s="54" t="s">
        <v>42</v>
      </c>
      <c r="B23" s="52" t="s">
        <v>60</v>
      </c>
      <c r="C23" s="11" t="s">
        <v>107</v>
      </c>
      <c r="D23" s="17"/>
      <c r="E23" s="17"/>
      <c r="F23" s="17"/>
      <c r="G23" s="17"/>
      <c r="H23" s="17"/>
    </row>
    <row r="24" spans="1:8" ht="46.5" customHeight="1">
      <c r="A24" s="54"/>
      <c r="B24" s="53"/>
      <c r="C24" s="19" t="s">
        <v>84</v>
      </c>
      <c r="D24" s="17"/>
      <c r="E24" s="26" t="e">
        <f>E23/D23*100</f>
        <v>#DIV/0!</v>
      </c>
      <c r="F24" s="26" t="e">
        <f>F23/E23*100</f>
        <v>#DIV/0!</v>
      </c>
      <c r="G24" s="26" t="e">
        <f>G23/F23*100</f>
        <v>#DIV/0!</v>
      </c>
      <c r="H24" s="26" t="e">
        <f>H23/G23*100</f>
        <v>#DIV/0!</v>
      </c>
    </row>
    <row r="25" spans="1:11" ht="15" customHeight="1">
      <c r="A25" s="7" t="s">
        <v>14</v>
      </c>
      <c r="B25" s="70" t="s">
        <v>18</v>
      </c>
      <c r="C25" s="70"/>
      <c r="D25" s="70"/>
      <c r="E25" s="70"/>
      <c r="F25" s="70"/>
      <c r="G25" s="70"/>
      <c r="H25" s="70"/>
      <c r="I25" s="8"/>
      <c r="J25" s="8"/>
      <c r="K25" s="8"/>
    </row>
    <row r="26" spans="1:256" ht="15.75">
      <c r="A26" s="64">
        <v>1</v>
      </c>
      <c r="B26" s="67" t="s">
        <v>68</v>
      </c>
      <c r="C26" s="11" t="s">
        <v>107</v>
      </c>
      <c r="D26" s="17">
        <f>D28+D30</f>
        <v>0</v>
      </c>
      <c r="E26" s="17">
        <f>E28+E30</f>
        <v>0</v>
      </c>
      <c r="F26" s="17">
        <f>F28+F30</f>
        <v>0</v>
      </c>
      <c r="G26" s="17">
        <f>G28+G30</f>
        <v>0</v>
      </c>
      <c r="H26" s="17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63">
      <c r="A27" s="64"/>
      <c r="B27" s="68"/>
      <c r="C27" s="19" t="s">
        <v>84</v>
      </c>
      <c r="D27" s="17"/>
      <c r="E27" s="26" t="e">
        <f>E26/D26*100</f>
        <v>#DIV/0!</v>
      </c>
      <c r="F27" s="26" t="e">
        <f>F26/E26*100</f>
        <v>#DIV/0!</v>
      </c>
      <c r="G27" s="26" t="e">
        <f>G26/F26*100</f>
        <v>#DIV/0!</v>
      </c>
      <c r="H27" s="26" t="e">
        <f>H26/G26*100</f>
        <v>#DIV/0!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5.75">
      <c r="A28" s="64" t="s">
        <v>36</v>
      </c>
      <c r="B28" s="67" t="s">
        <v>57</v>
      </c>
      <c r="C28" s="11" t="s">
        <v>107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63">
      <c r="A29" s="64"/>
      <c r="B29" s="68"/>
      <c r="C29" s="19" t="s">
        <v>84</v>
      </c>
      <c r="D29" s="17"/>
      <c r="E29" s="26" t="e">
        <f>E28/D28*100</f>
        <v>#DIV/0!</v>
      </c>
      <c r="F29" s="26" t="e">
        <f>F28/E28*100</f>
        <v>#DIV/0!</v>
      </c>
      <c r="G29" s="26" t="e">
        <f>G28/F28*100</f>
        <v>#DIV/0!</v>
      </c>
      <c r="H29" s="26" t="e">
        <f>H28/G28*100</f>
        <v>#DIV/0!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8" ht="15.75">
      <c r="A30" s="64" t="s">
        <v>37</v>
      </c>
      <c r="B30" s="67" t="s">
        <v>58</v>
      </c>
      <c r="C30" s="11" t="s">
        <v>107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63" customHeight="1">
      <c r="A31" s="64"/>
      <c r="B31" s="69"/>
      <c r="C31" s="74" t="s">
        <v>84</v>
      </c>
      <c r="D31" s="50"/>
      <c r="E31" s="50" t="e">
        <f>E30/D30*100</f>
        <v>#DIV/0!</v>
      </c>
      <c r="F31" s="50" t="e">
        <f>F30/E30*100</f>
        <v>#DIV/0!</v>
      </c>
      <c r="G31" s="50" t="e">
        <f>G30/F30*100</f>
        <v>#DIV/0!</v>
      </c>
      <c r="H31" s="50" t="e">
        <f>H30/G30*100</f>
        <v>#DIV/0!</v>
      </c>
    </row>
    <row r="32" spans="1:8" ht="15.75">
      <c r="A32" s="64"/>
      <c r="B32" s="68"/>
      <c r="C32" s="49"/>
      <c r="D32" s="51"/>
      <c r="E32" s="51"/>
      <c r="F32" s="51"/>
      <c r="G32" s="51"/>
      <c r="H32" s="51"/>
    </row>
    <row r="33" spans="1:8" ht="15.75">
      <c r="A33" s="7" t="s">
        <v>17</v>
      </c>
      <c r="B33" s="30" t="s">
        <v>24</v>
      </c>
      <c r="C33" s="12"/>
      <c r="D33" s="12"/>
      <c r="E33" s="12"/>
      <c r="F33" s="12"/>
      <c r="G33" s="12"/>
      <c r="H33" s="12"/>
    </row>
    <row r="34" spans="1:8" ht="31.5">
      <c r="A34" s="21" t="s">
        <v>61</v>
      </c>
      <c r="B34" s="31" t="s">
        <v>46</v>
      </c>
      <c r="C34" s="11" t="s">
        <v>26</v>
      </c>
      <c r="D34" s="17">
        <v>0</v>
      </c>
      <c r="E34" s="17">
        <v>2000</v>
      </c>
      <c r="F34" s="17">
        <v>2000</v>
      </c>
      <c r="G34" s="17">
        <v>2000</v>
      </c>
      <c r="H34" s="17">
        <v>2000</v>
      </c>
    </row>
    <row r="35" spans="1:8" ht="31.5">
      <c r="A35" s="21" t="s">
        <v>42</v>
      </c>
      <c r="B35" s="31" t="s">
        <v>89</v>
      </c>
      <c r="C35" s="11" t="s">
        <v>76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31.5">
      <c r="A36" s="21">
        <v>3</v>
      </c>
      <c r="B36" s="31" t="s">
        <v>66</v>
      </c>
      <c r="C36" s="11" t="s">
        <v>27</v>
      </c>
      <c r="D36" s="17">
        <v>54.7</v>
      </c>
      <c r="E36" s="17">
        <v>55</v>
      </c>
      <c r="F36" s="17">
        <v>55</v>
      </c>
      <c r="G36" s="17">
        <v>55</v>
      </c>
      <c r="H36" s="17">
        <v>55</v>
      </c>
    </row>
    <row r="37" spans="1:8" ht="15.75">
      <c r="A37" s="7" t="s">
        <v>19</v>
      </c>
      <c r="B37" s="30" t="s">
        <v>29</v>
      </c>
      <c r="C37" s="12"/>
      <c r="D37" s="12"/>
      <c r="E37" s="12"/>
      <c r="F37" s="12"/>
      <c r="G37" s="12"/>
      <c r="H37" s="12"/>
    </row>
    <row r="38" spans="1:8" ht="31.5">
      <c r="A38" s="21" t="s">
        <v>61</v>
      </c>
      <c r="B38" s="31" t="s">
        <v>54</v>
      </c>
      <c r="C38" s="11" t="s">
        <v>51</v>
      </c>
      <c r="D38" s="17">
        <v>43.1</v>
      </c>
      <c r="E38" s="17">
        <v>43.1</v>
      </c>
      <c r="F38" s="17">
        <v>43.1</v>
      </c>
      <c r="G38" s="17">
        <v>43.1</v>
      </c>
      <c r="H38" s="17">
        <v>43.1</v>
      </c>
    </row>
    <row r="39" spans="1:8" ht="47.25">
      <c r="A39" s="24" t="s">
        <v>42</v>
      </c>
      <c r="B39" s="31" t="s">
        <v>90</v>
      </c>
      <c r="C39" s="11" t="s">
        <v>51</v>
      </c>
      <c r="D39" s="17">
        <v>19.5</v>
      </c>
      <c r="E39" s="17">
        <v>20</v>
      </c>
      <c r="F39" s="17">
        <v>21</v>
      </c>
      <c r="G39" s="17">
        <v>22</v>
      </c>
      <c r="H39" s="17">
        <v>23</v>
      </c>
    </row>
    <row r="40" spans="1:8" ht="78.75">
      <c r="A40" s="24" t="s">
        <v>43</v>
      </c>
      <c r="B40" s="31" t="s">
        <v>106</v>
      </c>
      <c r="C40" s="11" t="s">
        <v>7</v>
      </c>
      <c r="D40" s="17">
        <v>45.2</v>
      </c>
      <c r="E40" s="17">
        <f>E39/E38*100</f>
        <v>46.403712296983755</v>
      </c>
      <c r="F40" s="48">
        <v>48.7</v>
      </c>
      <c r="G40" s="17">
        <f>G39/G38*100</f>
        <v>51.04408352668214</v>
      </c>
      <c r="H40" s="17">
        <f>H39/H38*100</f>
        <v>53.36426914153132</v>
      </c>
    </row>
    <row r="41" spans="1:8" ht="15.75">
      <c r="A41" s="7" t="s">
        <v>20</v>
      </c>
      <c r="B41" s="30" t="s">
        <v>21</v>
      </c>
      <c r="C41" s="12"/>
      <c r="D41" s="12"/>
      <c r="E41" s="12"/>
      <c r="F41" s="12"/>
      <c r="G41" s="12"/>
      <c r="H41" s="12"/>
    </row>
    <row r="42" spans="1:8" ht="15.75">
      <c r="A42" s="65">
        <v>1</v>
      </c>
      <c r="B42" s="66" t="s">
        <v>71</v>
      </c>
      <c r="C42" s="11" t="s">
        <v>107</v>
      </c>
      <c r="D42" s="17">
        <v>33300</v>
      </c>
      <c r="E42" s="17">
        <v>35000</v>
      </c>
      <c r="F42" s="17">
        <v>36000</v>
      </c>
      <c r="G42" s="17">
        <v>37000</v>
      </c>
      <c r="H42" s="17">
        <v>38000</v>
      </c>
    </row>
    <row r="43" spans="1:8" ht="63">
      <c r="A43" s="65"/>
      <c r="B43" s="66"/>
      <c r="C43" s="19" t="s">
        <v>84</v>
      </c>
      <c r="D43" s="17"/>
      <c r="E43" s="26">
        <f>E42/D42*100</f>
        <v>105.10510510510511</v>
      </c>
      <c r="F43" s="26">
        <f>F42/E42*100</f>
        <v>102.85714285714285</v>
      </c>
      <c r="G43" s="26">
        <f>G42/F42*100</f>
        <v>102.77777777777777</v>
      </c>
      <c r="H43" s="26">
        <f>H42/G42*100</f>
        <v>102.7027027027027</v>
      </c>
    </row>
    <row r="44" spans="1:8" ht="15.75">
      <c r="A44" s="71" t="s">
        <v>42</v>
      </c>
      <c r="B44" s="63" t="s">
        <v>47</v>
      </c>
      <c r="C44" s="11" t="s">
        <v>107</v>
      </c>
      <c r="D44" s="17">
        <v>126.8</v>
      </c>
      <c r="E44" s="17">
        <v>136</v>
      </c>
      <c r="F44" s="17">
        <v>140</v>
      </c>
      <c r="G44" s="17">
        <v>140</v>
      </c>
      <c r="H44" s="17">
        <v>140</v>
      </c>
    </row>
    <row r="45" spans="1:8" ht="63">
      <c r="A45" s="71"/>
      <c r="B45" s="63"/>
      <c r="C45" s="19" t="s">
        <v>84</v>
      </c>
      <c r="D45" s="17"/>
      <c r="E45" s="26">
        <f>E44/D44*100</f>
        <v>107.25552050473186</v>
      </c>
      <c r="F45" s="26">
        <f>F44/E44*100</f>
        <v>102.94117647058823</v>
      </c>
      <c r="G45" s="26">
        <f>G44/F44*100</f>
        <v>100</v>
      </c>
      <c r="H45" s="26">
        <f>H44/G44*100</f>
        <v>100</v>
      </c>
    </row>
    <row r="46" spans="1:8" ht="31.5">
      <c r="A46" s="23" t="s">
        <v>43</v>
      </c>
      <c r="B46" s="32" t="s">
        <v>91</v>
      </c>
      <c r="C46" s="19" t="s">
        <v>76</v>
      </c>
      <c r="D46" s="17">
        <v>4</v>
      </c>
      <c r="E46" s="26">
        <v>4</v>
      </c>
      <c r="F46" s="26">
        <v>4</v>
      </c>
      <c r="G46" s="26">
        <v>4</v>
      </c>
      <c r="H46" s="26">
        <v>4</v>
      </c>
    </row>
    <row r="47" spans="1:8" ht="31.5">
      <c r="A47" s="23" t="s">
        <v>44</v>
      </c>
      <c r="B47" s="32" t="s">
        <v>92</v>
      </c>
      <c r="C47" s="19" t="s">
        <v>26</v>
      </c>
      <c r="D47" s="17">
        <v>272.2</v>
      </c>
      <c r="E47" s="26">
        <v>272.2</v>
      </c>
      <c r="F47" s="26">
        <v>272.2</v>
      </c>
      <c r="G47" s="26">
        <v>272.2</v>
      </c>
      <c r="H47" s="26">
        <v>272.2</v>
      </c>
    </row>
    <row r="48" spans="1:8" ht="31.5">
      <c r="A48" s="23" t="s">
        <v>45</v>
      </c>
      <c r="B48" s="32" t="s">
        <v>93</v>
      </c>
      <c r="C48" s="19" t="s">
        <v>76</v>
      </c>
      <c r="D48" s="17">
        <v>3</v>
      </c>
      <c r="E48" s="26">
        <v>3</v>
      </c>
      <c r="F48" s="26">
        <v>3</v>
      </c>
      <c r="G48" s="26">
        <v>3</v>
      </c>
      <c r="H48" s="26">
        <v>3</v>
      </c>
    </row>
    <row r="49" spans="1:8" ht="63">
      <c r="A49" s="23" t="s">
        <v>48</v>
      </c>
      <c r="B49" s="32" t="s">
        <v>94</v>
      </c>
      <c r="C49" s="19" t="s">
        <v>76</v>
      </c>
      <c r="D49" s="17">
        <v>1</v>
      </c>
      <c r="E49" s="26">
        <v>1</v>
      </c>
      <c r="F49" s="26">
        <v>1</v>
      </c>
      <c r="G49" s="26">
        <v>1</v>
      </c>
      <c r="H49" s="26">
        <v>1</v>
      </c>
    </row>
    <row r="50" spans="1:8" ht="15.75">
      <c r="A50" s="7" t="s">
        <v>22</v>
      </c>
      <c r="B50" s="30" t="s">
        <v>81</v>
      </c>
      <c r="C50" s="19"/>
      <c r="D50" s="17"/>
      <c r="E50" s="17"/>
      <c r="F50" s="17"/>
      <c r="G50" s="17"/>
      <c r="H50" s="17"/>
    </row>
    <row r="51" spans="1:8" ht="31.5">
      <c r="A51" s="23" t="s">
        <v>61</v>
      </c>
      <c r="B51" s="31" t="s">
        <v>75</v>
      </c>
      <c r="C51" s="11" t="s">
        <v>76</v>
      </c>
      <c r="D51" s="17">
        <v>8</v>
      </c>
      <c r="E51" s="17">
        <v>8</v>
      </c>
      <c r="F51" s="17">
        <v>8</v>
      </c>
      <c r="G51" s="17">
        <v>8</v>
      </c>
      <c r="H51" s="17">
        <v>8</v>
      </c>
    </row>
    <row r="52" spans="1:8" ht="63">
      <c r="A52" s="23" t="s">
        <v>42</v>
      </c>
      <c r="B52" s="31" t="s">
        <v>82</v>
      </c>
      <c r="C52" s="11" t="s">
        <v>77</v>
      </c>
      <c r="D52" s="17">
        <v>6</v>
      </c>
      <c r="E52" s="17">
        <v>6</v>
      </c>
      <c r="F52" s="17">
        <v>6</v>
      </c>
      <c r="G52" s="17">
        <v>6</v>
      </c>
      <c r="H52" s="17">
        <v>6</v>
      </c>
    </row>
    <row r="53" spans="1:8" ht="47.25">
      <c r="A53" s="23" t="s">
        <v>43</v>
      </c>
      <c r="B53" s="31" t="s">
        <v>95</v>
      </c>
      <c r="C53" s="11" t="s">
        <v>76</v>
      </c>
      <c r="D53" s="17">
        <v>8</v>
      </c>
      <c r="E53" s="17">
        <v>8</v>
      </c>
      <c r="F53" s="17">
        <v>8</v>
      </c>
      <c r="G53" s="17">
        <v>8</v>
      </c>
      <c r="H53" s="17">
        <v>8</v>
      </c>
    </row>
    <row r="54" spans="1:8" ht="15.75">
      <c r="A54" s="10" t="s">
        <v>25</v>
      </c>
      <c r="B54" s="14" t="s">
        <v>23</v>
      </c>
      <c r="C54" s="18"/>
      <c r="D54" s="18"/>
      <c r="E54" s="18"/>
      <c r="F54" s="18"/>
      <c r="G54" s="18"/>
      <c r="H54" s="18"/>
    </row>
    <row r="55" spans="1:8" ht="15.75">
      <c r="A55" s="72">
        <v>1</v>
      </c>
      <c r="B55" s="52" t="s">
        <v>83</v>
      </c>
      <c r="C55" s="11" t="s">
        <v>107</v>
      </c>
      <c r="D55" s="17">
        <v>2397.5</v>
      </c>
      <c r="E55" s="17">
        <v>6230.5</v>
      </c>
      <c r="F55" s="17">
        <v>3000</v>
      </c>
      <c r="G55" s="17">
        <v>3000</v>
      </c>
      <c r="H55" s="17">
        <v>3000</v>
      </c>
    </row>
    <row r="56" spans="1:8" ht="63">
      <c r="A56" s="73"/>
      <c r="B56" s="53"/>
      <c r="C56" s="19" t="s">
        <v>84</v>
      </c>
      <c r="D56" s="17"/>
      <c r="E56" s="26">
        <f>E55/D55*100</f>
        <v>259.87486965589153</v>
      </c>
      <c r="F56" s="26">
        <f>F55/E55*100</f>
        <v>48.150228713586394</v>
      </c>
      <c r="G56" s="26">
        <f>G55/F55*100</f>
        <v>100</v>
      </c>
      <c r="H56" s="26">
        <f>H55/G55*100</f>
        <v>100</v>
      </c>
    </row>
    <row r="57" spans="1:8" ht="15.75" hidden="1">
      <c r="A57" s="21" t="s">
        <v>44</v>
      </c>
      <c r="B57" s="31" t="s">
        <v>52</v>
      </c>
      <c r="C57" s="11" t="s">
        <v>78</v>
      </c>
      <c r="D57" s="17"/>
      <c r="E57" s="17"/>
      <c r="F57" s="17"/>
      <c r="G57" s="17"/>
      <c r="H57" s="17"/>
    </row>
    <row r="58" spans="1:8" ht="15.75">
      <c r="A58" s="7" t="s">
        <v>28</v>
      </c>
      <c r="B58" s="30" t="s">
        <v>30</v>
      </c>
      <c r="C58" s="12"/>
      <c r="D58" s="12"/>
      <c r="E58" s="12"/>
      <c r="F58" s="12"/>
      <c r="G58" s="12"/>
      <c r="H58" s="12"/>
    </row>
    <row r="59" spans="1:8" ht="31.5">
      <c r="A59" s="21">
        <v>1</v>
      </c>
      <c r="B59" s="31" t="s">
        <v>31</v>
      </c>
      <c r="C59" s="11" t="s">
        <v>8</v>
      </c>
      <c r="D59" s="17">
        <v>156</v>
      </c>
      <c r="E59" s="17">
        <v>160</v>
      </c>
      <c r="F59" s="17">
        <v>160</v>
      </c>
      <c r="G59" s="17">
        <v>160</v>
      </c>
      <c r="H59" s="17">
        <v>160</v>
      </c>
    </row>
    <row r="60" spans="1:8" ht="47.25">
      <c r="A60" s="21" t="s">
        <v>42</v>
      </c>
      <c r="B60" s="31" t="s">
        <v>33</v>
      </c>
      <c r="C60" s="11" t="s">
        <v>8</v>
      </c>
      <c r="D60" s="2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31.5">
      <c r="A61" s="21" t="s">
        <v>43</v>
      </c>
      <c r="B61" s="31" t="s">
        <v>32</v>
      </c>
      <c r="C61" s="11" t="s">
        <v>7</v>
      </c>
      <c r="D61" s="2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ht="47.25">
      <c r="A62" s="21" t="s">
        <v>44</v>
      </c>
      <c r="B62" s="31" t="s">
        <v>34</v>
      </c>
      <c r="C62" s="11" t="s">
        <v>35</v>
      </c>
      <c r="D62" s="28">
        <v>0</v>
      </c>
      <c r="E62" s="17">
        <v>0</v>
      </c>
      <c r="F62" s="17">
        <v>0</v>
      </c>
      <c r="G62" s="17">
        <v>0</v>
      </c>
      <c r="H62" s="17">
        <v>0</v>
      </c>
    </row>
    <row r="63" spans="1:256" s="8" customFormat="1" ht="31.5">
      <c r="A63" s="24" t="s">
        <v>45</v>
      </c>
      <c r="B63" s="31" t="s">
        <v>59</v>
      </c>
      <c r="C63" s="11" t="s">
        <v>8</v>
      </c>
      <c r="D63" s="17">
        <v>145</v>
      </c>
      <c r="E63" s="17">
        <v>145</v>
      </c>
      <c r="F63" s="17">
        <v>145</v>
      </c>
      <c r="G63" s="17">
        <v>145</v>
      </c>
      <c r="H63" s="17">
        <v>145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8" customFormat="1" ht="24" customHeight="1">
      <c r="A64" s="62" t="s">
        <v>48</v>
      </c>
      <c r="B64" s="63" t="s">
        <v>69</v>
      </c>
      <c r="C64" s="11" t="s">
        <v>67</v>
      </c>
      <c r="D64" s="17">
        <v>46710</v>
      </c>
      <c r="E64" s="17">
        <v>48560</v>
      </c>
      <c r="F64" s="17">
        <v>52838</v>
      </c>
      <c r="G64" s="17">
        <v>53000</v>
      </c>
      <c r="H64" s="17">
        <v>53000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8" customFormat="1" ht="28.5" customHeight="1">
      <c r="A65" s="62"/>
      <c r="B65" s="63"/>
      <c r="C65" s="11" t="s">
        <v>16</v>
      </c>
      <c r="D65" s="17"/>
      <c r="E65" s="17">
        <f>E64/D64*100</f>
        <v>103.96060800685079</v>
      </c>
      <c r="F65" s="17">
        <f>F64/E64*100</f>
        <v>108.80971993410213</v>
      </c>
      <c r="G65" s="17">
        <f>G64/F64*100</f>
        <v>100.30659752450887</v>
      </c>
      <c r="H65" s="17">
        <f>H64/G64*100</f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8" customFormat="1" ht="31.5">
      <c r="A66" s="25" t="s">
        <v>49</v>
      </c>
      <c r="B66" s="32" t="s">
        <v>70</v>
      </c>
      <c r="C66" s="19" t="s">
        <v>107</v>
      </c>
      <c r="D66" s="17">
        <v>81275.4</v>
      </c>
      <c r="E66" s="17">
        <v>84494.4</v>
      </c>
      <c r="F66" s="17">
        <v>91938.1</v>
      </c>
      <c r="G66" s="17">
        <v>92220</v>
      </c>
      <c r="H66" s="17">
        <v>92220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8" ht="15.75">
      <c r="A67" s="37" t="s">
        <v>80</v>
      </c>
      <c r="B67" s="38" t="s">
        <v>97</v>
      </c>
      <c r="C67" s="36"/>
      <c r="D67" s="36"/>
      <c r="E67" s="36"/>
      <c r="F67" s="36"/>
      <c r="G67" s="36"/>
      <c r="H67" s="36"/>
    </row>
    <row r="68" spans="1:8" ht="15.75">
      <c r="A68" s="46">
        <v>1</v>
      </c>
      <c r="B68" s="39" t="s">
        <v>98</v>
      </c>
      <c r="C68" s="36"/>
      <c r="D68" s="36"/>
      <c r="E68" s="36"/>
      <c r="F68" s="36"/>
      <c r="G68" s="36"/>
      <c r="H68" s="36"/>
    </row>
    <row r="69" spans="1:8" ht="47.25">
      <c r="A69" s="46" t="s">
        <v>36</v>
      </c>
      <c r="B69" s="39" t="s">
        <v>99</v>
      </c>
      <c r="C69" s="47" t="s">
        <v>108</v>
      </c>
      <c r="D69" s="36">
        <v>36.7</v>
      </c>
      <c r="E69" s="36">
        <v>40.7</v>
      </c>
      <c r="F69" s="36">
        <v>40.6</v>
      </c>
      <c r="G69" s="36">
        <v>40.3</v>
      </c>
      <c r="H69" s="36">
        <v>40.3</v>
      </c>
    </row>
    <row r="70" spans="1:8" ht="31.5">
      <c r="A70" s="46" t="s">
        <v>37</v>
      </c>
      <c r="B70" s="39" t="s">
        <v>102</v>
      </c>
      <c r="C70" s="47" t="s">
        <v>109</v>
      </c>
      <c r="D70" s="36">
        <v>1.2</v>
      </c>
      <c r="E70" s="36">
        <v>1.4</v>
      </c>
      <c r="F70" s="36">
        <v>1.4</v>
      </c>
      <c r="G70" s="36">
        <v>1.3</v>
      </c>
      <c r="H70" s="36">
        <v>1.3</v>
      </c>
    </row>
    <row r="71" spans="1:8" ht="31.5">
      <c r="A71" s="46" t="s">
        <v>38</v>
      </c>
      <c r="B71" s="39" t="s">
        <v>100</v>
      </c>
      <c r="C71" s="47" t="s">
        <v>109</v>
      </c>
      <c r="D71" s="36">
        <v>1.2</v>
      </c>
      <c r="E71" s="36">
        <v>1.4</v>
      </c>
      <c r="F71" s="36">
        <v>1.4</v>
      </c>
      <c r="G71" s="36">
        <v>1.3</v>
      </c>
      <c r="H71" s="36">
        <v>1.3</v>
      </c>
    </row>
    <row r="72" spans="1:8" ht="31.5">
      <c r="A72" s="46" t="s">
        <v>39</v>
      </c>
      <c r="B72" s="39" t="s">
        <v>101</v>
      </c>
      <c r="C72" s="47" t="s">
        <v>110</v>
      </c>
      <c r="D72" s="36">
        <v>1.2</v>
      </c>
      <c r="E72" s="36">
        <v>1.4</v>
      </c>
      <c r="F72" s="36">
        <v>1.4</v>
      </c>
      <c r="G72" s="36">
        <v>1.3</v>
      </c>
      <c r="H72" s="36">
        <v>1.3</v>
      </c>
    </row>
    <row r="73" spans="1:8" ht="15.75">
      <c r="A73" s="40" t="s">
        <v>96</v>
      </c>
      <c r="B73" s="41" t="s">
        <v>103</v>
      </c>
      <c r="C73" s="42"/>
      <c r="D73" s="43"/>
      <c r="E73" s="43"/>
      <c r="F73" s="43"/>
      <c r="G73" s="43"/>
      <c r="H73" s="43"/>
    </row>
    <row r="74" spans="1:8" ht="31.5">
      <c r="A74" s="44">
        <v>1</v>
      </c>
      <c r="B74" s="45" t="s">
        <v>104</v>
      </c>
      <c r="C74" s="42" t="s">
        <v>35</v>
      </c>
      <c r="D74" s="43">
        <v>3</v>
      </c>
      <c r="E74" s="43">
        <v>3</v>
      </c>
      <c r="F74" s="43">
        <v>3</v>
      </c>
      <c r="G74" s="43">
        <v>3</v>
      </c>
      <c r="H74" s="43">
        <v>3</v>
      </c>
    </row>
    <row r="75" spans="1:8" ht="31.5">
      <c r="A75" s="44">
        <v>2</v>
      </c>
      <c r="B75" s="45" t="s">
        <v>105</v>
      </c>
      <c r="C75" s="42" t="s">
        <v>35</v>
      </c>
      <c r="D75" s="43">
        <v>3</v>
      </c>
      <c r="E75" s="43">
        <v>3</v>
      </c>
      <c r="F75" s="43">
        <v>3</v>
      </c>
      <c r="G75" s="43">
        <v>3</v>
      </c>
      <c r="H75" s="43">
        <v>3</v>
      </c>
    </row>
  </sheetData>
  <sheetProtection/>
  <mergeCells count="29"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A64:A65"/>
    <mergeCell ref="B64:B65"/>
    <mergeCell ref="A26:A27"/>
    <mergeCell ref="A28:A29"/>
    <mergeCell ref="A30:A32"/>
    <mergeCell ref="A42:A43"/>
    <mergeCell ref="B42:B43"/>
    <mergeCell ref="B26:B27"/>
    <mergeCell ref="B28:B29"/>
    <mergeCell ref="B30:B32"/>
    <mergeCell ref="G31:G32"/>
    <mergeCell ref="B23:B24"/>
    <mergeCell ref="A23:A24"/>
    <mergeCell ref="A1:H1"/>
    <mergeCell ref="A2:H2"/>
    <mergeCell ref="A4:A5"/>
    <mergeCell ref="B4:B5"/>
    <mergeCell ref="C4:C5"/>
    <mergeCell ref="F4:H4"/>
  </mergeCells>
  <printOptions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90" r:id="rId1"/>
  <rowBreaks count="3" manualBreakCount="3">
    <brk id="22" max="7" man="1"/>
    <brk id="51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keywords/>
  <dc:description/>
  <cp:lastModifiedBy/>
  <cp:lastPrinted>2023-09-18T11:49:01Z</cp:lastPrinted>
  <dcterms:created xsi:type="dcterms:W3CDTF">2006-09-28T05:33:49Z</dcterms:created>
  <dcterms:modified xsi:type="dcterms:W3CDTF">2023-09-19T06:32:56Z</dcterms:modified>
  <cp:category/>
  <cp:version/>
  <cp:contentType/>
  <cp:contentStatus/>
</cp:coreProperties>
</file>