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600"/>
  </bookViews>
  <sheets>
    <sheet name="1-й год" sheetId="1" r:id="rId1"/>
    <sheet name="2-й и 3-й года" sheetId="2" r:id="rId2"/>
  </sheets>
  <definedNames>
    <definedName name="_xlnm.Print_Titles" localSheetId="0">'1-й год'!$5:$7</definedName>
    <definedName name="_xlnm.Print_Titles" localSheetId="1">'2-й и 3-й года'!$8:$8</definedName>
  </definedNames>
  <calcPr calcId="144525"/>
</workbook>
</file>

<file path=xl/calcChain.xml><?xml version="1.0" encoding="utf-8"?>
<calcChain xmlns="http://schemas.openxmlformats.org/spreadsheetml/2006/main">
  <c r="E9" i="1" l="1"/>
  <c r="E10" i="1"/>
  <c r="F10" i="1"/>
  <c r="G32" i="1" l="1"/>
  <c r="G23" i="1"/>
  <c r="G18" i="1"/>
  <c r="F136" i="1"/>
  <c r="E136" i="1"/>
  <c r="F135" i="1"/>
  <c r="E135" i="1"/>
  <c r="G135" i="1"/>
  <c r="H150" i="1"/>
  <c r="E89" i="1"/>
  <c r="F89" i="1"/>
  <c r="G161" i="1"/>
  <c r="E107" i="1"/>
  <c r="F107" i="1"/>
  <c r="E94" i="1"/>
  <c r="F94" i="1"/>
  <c r="E78" i="1"/>
  <c r="F77" i="1"/>
  <c r="E33" i="1"/>
  <c r="F33" i="1"/>
  <c r="E52" i="1"/>
  <c r="F52" i="1"/>
  <c r="E68" i="1"/>
  <c r="F68" i="1"/>
  <c r="F78" i="1"/>
  <c r="F162" i="1"/>
  <c r="F161" i="1" s="1"/>
  <c r="F164" i="1"/>
  <c r="F166" i="1"/>
  <c r="F9" i="1" l="1"/>
  <c r="H135" i="1"/>
</calcChain>
</file>

<file path=xl/sharedStrings.xml><?xml version="1.0" encoding="utf-8"?>
<sst xmlns="http://schemas.openxmlformats.org/spreadsheetml/2006/main" count="1250" uniqueCount="203">
  <si>
    <t xml:space="preserve"> (тыс. руб.)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</si>
  <si>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</si>
  <si>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</si>
  <si>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</si>
  <si>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</si>
  <si>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</si>
  <si>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Сумма</t>
  </si>
  <si>
    <t>Сумма (Ф)</t>
  </si>
  <si>
    <t>Сумма (Р)</t>
  </si>
  <si>
    <t>Сумма (М)</t>
  </si>
  <si>
    <t>Сумма (П)</t>
  </si>
  <si>
    <t>Сумма (Т)</t>
  </si>
  <si>
    <t>Рз</t>
  </si>
  <si>
    <t>ЦСР</t>
  </si>
  <si>
    <t>ВР</t>
  </si>
  <si>
    <t>Наименование</t>
  </si>
  <si>
    <t>ОБЩЕГОСУДАРСТВЕННЫЕ ВОПРОСЫ</t>
  </si>
  <si>
    <t>01.00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</si>
  <si>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</si>
  <si>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</si>
  <si>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</si>
  <si>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04</t>
  </si>
  <si>
    <t>Обеспечение деятельности муниципальных служащих</t>
  </si>
  <si>
    <t>29.2.01.22010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</si>
  <si>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</si>
  <si>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</si>
  <si>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Расходы на выплаты персоналу государственных (муниципальных) органов</t>
  </si>
  <si>
    <t>1.2.0</t>
  </si>
  <si>
    <t>Закупка товаров, работ и услуг для обеспечения государственных (муниципальных) нужд</t>
  </si>
  <si>
    <t>2.0.0</t>
  </si>
  <si>
    <t>Иные закупки товаров, работ и услуг для обеспечения государственных (муниципальных) нужд</t>
  </si>
  <si>
    <t>2.4.0</t>
  </si>
  <si>
    <t>Иные бюджетные ассигнования</t>
  </si>
  <si>
    <t>8.0.0</t>
  </si>
  <si>
    <t>Уплата налогов, сборов и иных платежей</t>
  </si>
  <si>
    <t>8.5.0</t>
  </si>
  <si>
    <t>Обеспечение деятельности немуниципальных служащих</t>
  </si>
  <si>
    <t>29.2.01.22020</t>
  </si>
  <si>
    <t>Обеспечение деятельности Главы администрации</t>
  </si>
  <si>
    <t>29.2.01.22040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</si>
  <si>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</si>
  <si>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</si>
  <si>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Межбюджетные трансферты</t>
  </si>
  <si>
    <t>5.0.0</t>
  </si>
  <si>
    <t>Иные межбюджетные трансферты</t>
  </si>
  <si>
    <t>5.4.0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</si>
  <si>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</si>
  <si>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</si>
  <si>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</si>
  <si>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</si>
  <si>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</si>
  <si>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</si>
  <si>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</si>
  <si>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</si>
  <si>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</si>
  <si>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</si>
  <si>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Обеспечение проведения выборов и референдумов</t>
  </si>
  <si>
    <t>01.07</t>
  </si>
  <si>
    <t>07</t>
  </si>
  <si>
    <t>Проведение выборов в представительные органы муниципального образования</t>
  </si>
  <si>
    <t>29.3.01.42020</t>
  </si>
  <si>
    <t>Расходы на выплаты персоналу казенных учреждений</t>
  </si>
  <si>
    <t>1.1.0</t>
  </si>
  <si>
    <t>Специальные расходы</t>
  </si>
  <si>
    <t>8.8.0</t>
  </si>
  <si>
    <t>Резервные фонды</t>
  </si>
  <si>
    <t>01.11</t>
  </si>
  <si>
    <t>11</t>
  </si>
  <si>
    <t>Резервный фонд администрации муниципальных образований</t>
  </si>
  <si>
    <t>29.3.01.42010</t>
  </si>
  <si>
    <t>Резервные средства</t>
  </si>
  <si>
    <t>8.7.0</t>
  </si>
  <si>
    <t>Другие общегосударственные вопросы</t>
  </si>
  <si>
    <t>01.13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</si>
  <si>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</si>
  <si>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</si>
  <si>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</si>
  <si>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</si>
  <si>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</si>
  <si>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Иные обязательства</t>
  </si>
  <si>
    <t>29.3.01.42100</t>
  </si>
  <si>
    <t>Исполнение судебных актов</t>
  </si>
  <si>
    <t>8.3.0</t>
  </si>
  <si>
    <t>НАЦИОНАЛЬНАЯ ОБОРОНА</t>
  </si>
  <si>
    <t>02.00</t>
  </si>
  <si>
    <t>Мобилизационная и вневойсковая подготовка</t>
  </si>
  <si>
    <t>02.03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</si>
  <si>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</si>
  <si>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</si>
  <si>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</si>
  <si>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НАЦИОНАЛЬНАЯ БЕЗОПАСНОСТЬ И ПРАВООХРАНИТЕЛЬНАЯ ДЕЯТЕЛЬНОСТЬ</t>
  </si>
  <si>
    <t>03.00</t>
  </si>
  <si>
    <t>Гражданская оборона</t>
  </si>
  <si>
    <t>03.09</t>
  </si>
  <si>
    <t>09</t>
  </si>
  <si>
    <t>Функционирование органов в сфере национальной безопасности и правоохранительной деятельности</t>
  </si>
  <si>
    <t>29.3.01.42200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</si>
  <si>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</si>
  <si>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</si>
  <si>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</si>
  <si>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</si>
  <si>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</si>
  <si>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НАЦИОНАЛЬНАЯ ЭКОНОМИКА</t>
  </si>
  <si>
    <t>04.00</t>
  </si>
  <si>
    <t>Дорожное хозяйство (дорожные фонды)</t>
  </si>
  <si>
    <t>04.09</t>
  </si>
  <si>
    <t>Мероприятия по содержанию автомобильных дорог</t>
  </si>
  <si>
    <t>27.4.01.42260</t>
  </si>
  <si>
    <t>Мероприятия по капитальному ремонту и ремонту автомобильных дорог</t>
  </si>
  <si>
    <t>27.7.01.42270</t>
  </si>
  <si>
    <t>Другие вопросы в области национальной экономики</t>
  </si>
  <si>
    <t>04.12</t>
  </si>
  <si>
    <t>12</t>
  </si>
  <si>
    <t>Мероприятия по поддержке малого и среднего предпринимательства</t>
  </si>
  <si>
    <t>29.3.01.42360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</si>
  <si>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</si>
  <si>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8.1.0</t>
  </si>
  <si>
    <t>ЖИЛИЩНО-КОММУНАЛЬНОЕ ХОЗЯЙСТВО</t>
  </si>
  <si>
    <t>05.00</t>
  </si>
  <si>
    <t>Жилищное хозяйство</t>
  </si>
  <si>
    <t>05.01</t>
  </si>
  <si>
    <t>01</t>
  </si>
  <si>
    <t>Взнос на капитальный ремонт общего имущества многоквартирных домов региональному оператору</t>
  </si>
  <si>
    <t>29.3.01.42370</t>
  </si>
  <si>
    <t>Коммунальное хозяйство</t>
  </si>
  <si>
    <t>05.02</t>
  </si>
  <si>
    <t>02</t>
  </si>
  <si>
    <t>Мероприятия по повышению надежности и энергетической эффективности в системах теплоснабжения</t>
  </si>
  <si>
    <t>25.4.01.42460</t>
  </si>
  <si>
    <t>Мероприятия по повышению надежности и энергетической эффективности в системах водоснабжения</t>
  </si>
  <si>
    <t>25.4.01.42470</t>
  </si>
  <si>
    <t>Субсидии юридическим лицам</t>
  </si>
  <si>
    <t>25.7.01.46010</t>
  </si>
  <si>
    <t>Мероприятия по созданию мест (площадок) накопления твердых коммунальных отходов</t>
  </si>
  <si>
    <t>26.7.01.S4790</t>
  </si>
  <si>
    <t>Благоустройство</t>
  </si>
  <si>
    <t>05.03</t>
  </si>
  <si>
    <t>Уличное освещение</t>
  </si>
  <si>
    <t>26.4.01.42510</t>
  </si>
  <si>
    <t>Капитальные вложения в объекты государственной (муниципальной) собственности</t>
  </si>
  <si>
    <t>4.0.0</t>
  </si>
  <si>
    <t>Бюджетные инвестиции</t>
  </si>
  <si>
    <t>4.1.0</t>
  </si>
  <si>
    <t>Прочие мероприятия по благоустройству</t>
  </si>
  <si>
    <t>26.4.01.42530</t>
  </si>
  <si>
    <t>Организация и содержание мест захоронения</t>
  </si>
  <si>
    <t>26.4.01.42550</t>
  </si>
  <si>
    <t>Мероприятия в области жилищно-коммунального хозяйства</t>
  </si>
  <si>
    <t>26.4.03.42450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</si>
  <si>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</si>
  <si>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</si>
  <si>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</si>
  <si>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</si>
  <si>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ОБРАЗОВАНИЕ</t>
  </si>
  <si>
    <t>07.00</t>
  </si>
  <si>
    <t>Молодежная политика</t>
  </si>
  <si>
    <t>07.07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</si>
  <si>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</si>
  <si>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</si>
  <si>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КУЛЬТУРА, КИНЕМАТОГРАФИЯ</t>
  </si>
  <si>
    <t>08.00</t>
  </si>
  <si>
    <t>Культура</t>
  </si>
  <si>
    <t>08.01</t>
  </si>
  <si>
    <t>Обеспечение деятельности муниципальных казенных учреждений</t>
  </si>
  <si>
    <t>23.4.01.22060</t>
  </si>
  <si>
    <t>Обеспечение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</si>
  <si>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23.4.01.S0360</t>
  </si>
  <si>
    <t>23.4.02.22060</t>
  </si>
  <si>
    <t>23.4.02.S0360</t>
  </si>
  <si>
    <t>СОЦИАЛЬНАЯ ПОЛИТИКА</t>
  </si>
  <si>
    <t>10.00</t>
  </si>
  <si>
    <t>Пенсионное обеспечение</t>
  </si>
  <si>
    <t>10.01</t>
  </si>
  <si>
    <t>Пенсии за выслугу лет и доплаты к пенсиям лицам, замещавшим муниципальные должности</t>
  </si>
  <si>
    <t>29.3.01.43010</t>
  </si>
  <si>
    <t>Социальное обеспечение и иные выплаты населению</t>
  </si>
  <si>
    <t>3.0.0</t>
  </si>
  <si>
    <t>Публичные нормативные социальные выплаты гражданам</t>
  </si>
  <si>
    <t>3.1.0</t>
  </si>
  <si>
    <t>ФИЗИЧЕСКАЯ КУЛЬТУРА И СПОРТ</t>
  </si>
  <si>
    <t>11.00</t>
  </si>
  <si>
    <t>Физическая культура</t>
  </si>
  <si>
    <t>11.01</t>
  </si>
  <si>
    <t>23.4.05.22060</t>
  </si>
  <si>
    <t>Всего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</si>
  <si>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</si>
  <si>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</si>
  <si>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</si>
  <si>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</si>
  <si>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</si>
  <si>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</si>
  <si>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</si>
  <si>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2026 г. (Ф)</t>
  </si>
  <si>
    <t>2026 г. (Р)</t>
  </si>
  <si>
    <t>2026 г. (М)</t>
  </si>
  <si>
    <t>2026 г. (П)</t>
  </si>
  <si>
    <t>2026 г. (Т)</t>
  </si>
  <si>
    <t>РАСПРЕДЕЛЕНИЕ бюджетных ассигнований по разделам и подразделам, группам и подгруппам видов расходов,целевым статьям  (муниципальным программам Севастьяновского сельского поселения Приозерского муниципального района Ленинградской области)</t>
  </si>
  <si>
    <t>Приложение 9 к Решению Совета депутатов №203 от 18.12.23г.</t>
  </si>
  <si>
    <t>Исполнение бюджетных ассигнований по разделам и подразделам, группам и подгруппам видов расходов,целевым статьям  (муниципальным программам Севастьяновского сельского поселения Приозерского муниципального района Ленинградской области) за 1 квартал 2024г.</t>
  </si>
  <si>
    <t>Приложение 4 к Постановлению № 195 от 13.10.2023г.</t>
  </si>
  <si>
    <t>План 2024г.</t>
  </si>
  <si>
    <t>Исполнено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</si>
</sst>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</font>
    <font>
      <sz val="14"/>
      <color indexed="8"/>
      <name val="Times New Roman CY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/>
    <xf numFmtId="165" fontId="0" fillId="0" borderId="0" xfId="0" applyNumberFormat="1"/>
    <xf numFmtId="165" fontId="9" fillId="0" borderId="1" xfId="0" applyNumberFormat="1" applyFont="1" applyFill="1" applyBorder="1"/>
    <xf numFmtId="164" fontId="10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168"/>
  <sheetViews>
    <sheetView showGridLines="0" tabSelected="1" workbookViewId="0">
      <selection activeCell="F168" sqref="A1:F168"/>
    </sheetView>
  </sheetViews>
  <sheetFormatPr defaultRowHeight="10.15" customHeight="1" x14ac:dyDescent="0.25"/>
  <cols>
    <col min="1" max="1" width="44.42578125" customWidth="1"/>
    <col min="2" max="2" width="8.7109375" style="23" customWidth="1"/>
    <col min="3" max="3" width="16.7109375" style="23" customWidth="1"/>
    <col min="4" max="4" width="9.28515625" style="23" customWidth="1"/>
    <col min="5" max="5" width="16.140625" style="23" customWidth="1"/>
    <col min="6" max="6" width="14.5703125" style="23" customWidth="1"/>
    <col min="7" max="7" width="0" hidden="1" customWidth="1"/>
  </cols>
  <sheetData>
    <row r="1" spans="1:8" ht="57" customHeight="1" x14ac:dyDescent="0.25">
      <c r="D1" s="24" t="s">
        <v>200</v>
      </c>
      <c r="E1" s="24"/>
    </row>
    <row r="2" spans="1:8" ht="79.7" customHeight="1" x14ac:dyDescent="0.25">
      <c r="A2" s="28" t="s">
        <v>199</v>
      </c>
      <c r="B2" s="19"/>
      <c r="C2" s="19"/>
      <c r="D2" s="19"/>
      <c r="E2" s="19"/>
    </row>
    <row r="3" spans="1:8" ht="15" x14ac:dyDescent="0.25"/>
    <row r="4" spans="1:8" ht="18.75" x14ac:dyDescent="0.25">
      <c r="A4" s="2"/>
      <c r="B4" s="2"/>
      <c r="C4" s="2"/>
      <c r="D4" s="2"/>
      <c r="E4" s="2" t="s">
        <v>0</v>
      </c>
    </row>
    <row r="5" spans="1:8" ht="15" customHeight="1" x14ac:dyDescent="0.25">
      <c r="A5" s="13" t="s">
        <v>15</v>
      </c>
      <c r="B5" s="13" t="s">
        <v>12</v>
      </c>
      <c r="C5" s="13" t="s">
        <v>13</v>
      </c>
      <c r="D5" s="13" t="s">
        <v>14</v>
      </c>
      <c r="E5" s="29" t="s">
        <v>201</v>
      </c>
      <c r="F5" s="29" t="s">
        <v>202</v>
      </c>
    </row>
    <row r="6" spans="1:8" ht="15" customHeight="1" x14ac:dyDescent="0.25">
      <c r="A6" s="13"/>
      <c r="B6" s="13"/>
      <c r="C6" s="13"/>
      <c r="D6" s="13"/>
      <c r="E6" s="22"/>
      <c r="F6" s="22"/>
    </row>
    <row r="7" spans="1:8" ht="15" customHeight="1" x14ac:dyDescent="0.25">
      <c r="A7" s="13"/>
      <c r="B7" s="13" t="s">
        <v>2</v>
      </c>
      <c r="C7" s="13" t="s">
        <v>4</v>
      </c>
      <c r="D7" s="13" t="s">
        <v>5</v>
      </c>
      <c r="E7" s="13"/>
      <c r="F7" s="13"/>
    </row>
    <row r="8" spans="1:8" ht="15" hidden="1" x14ac:dyDescent="0.25">
      <c r="A8" s="3"/>
      <c r="B8" s="4"/>
      <c r="C8" s="4"/>
      <c r="D8" s="4"/>
      <c r="E8" s="4"/>
      <c r="F8" s="25"/>
    </row>
    <row r="9" spans="1:8" ht="15.75" x14ac:dyDescent="0.25">
      <c r="A9" s="7" t="s">
        <v>16</v>
      </c>
      <c r="B9" s="7" t="s">
        <v>17</v>
      </c>
      <c r="C9" s="7"/>
      <c r="D9" s="7"/>
      <c r="E9" s="27">
        <f>E10+E33+E40+E48+E52</f>
        <v>10043.300000000001</v>
      </c>
      <c r="F9" s="27">
        <f>F10+F33+F40+F48+F52</f>
        <v>2067.422</v>
      </c>
    </row>
    <row r="10" spans="1:8" ht="78.75" x14ac:dyDescent="0.25">
      <c r="A10" s="9" t="s">
        <v>19</v>
      </c>
      <c r="B10" s="10" t="s">
        <v>20</v>
      </c>
      <c r="C10" s="10"/>
      <c r="D10" s="10"/>
      <c r="E10" s="27">
        <f>E11+E18+E21+E24+E27+E30</f>
        <v>8540.1000000000022</v>
      </c>
      <c r="F10" s="27">
        <f>F11+F18+F21+F24+F27+F30</f>
        <v>1935.8220000000001</v>
      </c>
      <c r="G10" s="26"/>
    </row>
    <row r="11" spans="1:8" ht="31.5" x14ac:dyDescent="0.25">
      <c r="A11" s="9" t="s">
        <v>22</v>
      </c>
      <c r="B11" s="10" t="s">
        <v>20</v>
      </c>
      <c r="C11" s="10" t="s">
        <v>23</v>
      </c>
      <c r="D11" s="10"/>
      <c r="E11" s="11">
        <v>6218</v>
      </c>
      <c r="F11" s="11">
        <v>1440.0050000000001</v>
      </c>
      <c r="G11" s="26"/>
      <c r="H11" s="26"/>
    </row>
    <row r="12" spans="1:8" ht="94.5" x14ac:dyDescent="0.25">
      <c r="A12" s="9" t="s">
        <v>24</v>
      </c>
      <c r="B12" s="10" t="s">
        <v>20</v>
      </c>
      <c r="C12" s="10" t="s">
        <v>23</v>
      </c>
      <c r="D12" s="10" t="s">
        <v>25</v>
      </c>
      <c r="E12" s="11">
        <v>4422</v>
      </c>
      <c r="F12" s="11">
        <v>1081.18</v>
      </c>
    </row>
    <row r="13" spans="1:8" ht="47.25" x14ac:dyDescent="0.25">
      <c r="A13" s="9" t="s">
        <v>26</v>
      </c>
      <c r="B13" s="10" t="s">
        <v>20</v>
      </c>
      <c r="C13" s="10" t="s">
        <v>23</v>
      </c>
      <c r="D13" s="10" t="s">
        <v>27</v>
      </c>
      <c r="E13" s="11">
        <v>4422</v>
      </c>
      <c r="F13" s="11">
        <v>1081.18</v>
      </c>
    </row>
    <row r="14" spans="1:8" ht="47.25" x14ac:dyDescent="0.25">
      <c r="A14" s="9" t="s">
        <v>28</v>
      </c>
      <c r="B14" s="10" t="s">
        <v>20</v>
      </c>
      <c r="C14" s="10" t="s">
        <v>23</v>
      </c>
      <c r="D14" s="10" t="s">
        <v>29</v>
      </c>
      <c r="E14" s="11">
        <v>1775</v>
      </c>
      <c r="F14" s="11">
        <v>358.37700000000001</v>
      </c>
    </row>
    <row r="15" spans="1:8" ht="47.25" x14ac:dyDescent="0.25">
      <c r="A15" s="9" t="s">
        <v>30</v>
      </c>
      <c r="B15" s="10" t="s">
        <v>20</v>
      </c>
      <c r="C15" s="10" t="s">
        <v>23</v>
      </c>
      <c r="D15" s="10" t="s">
        <v>31</v>
      </c>
      <c r="E15" s="11">
        <v>1775</v>
      </c>
      <c r="F15" s="11">
        <v>358.37700000000001</v>
      </c>
    </row>
    <row r="16" spans="1:8" ht="15.75" x14ac:dyDescent="0.25">
      <c r="A16" s="9" t="s">
        <v>32</v>
      </c>
      <c r="B16" s="10" t="s">
        <v>20</v>
      </c>
      <c r="C16" s="10" t="s">
        <v>23</v>
      </c>
      <c r="D16" s="10" t="s">
        <v>33</v>
      </c>
      <c r="E16" s="11">
        <v>21</v>
      </c>
      <c r="F16" s="11">
        <v>0.45600000000000002</v>
      </c>
    </row>
    <row r="17" spans="1:7" ht="15.75" x14ac:dyDescent="0.25">
      <c r="A17" s="9" t="s">
        <v>34</v>
      </c>
      <c r="B17" s="10" t="s">
        <v>20</v>
      </c>
      <c r="C17" s="10" t="s">
        <v>23</v>
      </c>
      <c r="D17" s="10" t="s">
        <v>35</v>
      </c>
      <c r="E17" s="11">
        <v>21</v>
      </c>
      <c r="F17" s="11">
        <v>0.45600000000000002</v>
      </c>
    </row>
    <row r="18" spans="1:7" ht="31.5" x14ac:dyDescent="0.25">
      <c r="A18" s="9" t="s">
        <v>36</v>
      </c>
      <c r="B18" s="10" t="s">
        <v>20</v>
      </c>
      <c r="C18" s="10" t="s">
        <v>37</v>
      </c>
      <c r="D18" s="10"/>
      <c r="E18" s="11">
        <v>912</v>
      </c>
      <c r="F18" s="11">
        <v>204.19</v>
      </c>
      <c r="G18" s="26">
        <f>E18+E17</f>
        <v>933</v>
      </c>
    </row>
    <row r="19" spans="1:7" ht="94.5" x14ac:dyDescent="0.25">
      <c r="A19" s="9" t="s">
        <v>24</v>
      </c>
      <c r="B19" s="10" t="s">
        <v>20</v>
      </c>
      <c r="C19" s="10" t="s">
        <v>37</v>
      </c>
      <c r="D19" s="10" t="s">
        <v>25</v>
      </c>
      <c r="E19" s="11">
        <v>912</v>
      </c>
      <c r="F19" s="11">
        <v>204.19</v>
      </c>
    </row>
    <row r="20" spans="1:7" ht="47.25" x14ac:dyDescent="0.25">
      <c r="A20" s="9" t="s">
        <v>26</v>
      </c>
      <c r="B20" s="10" t="s">
        <v>20</v>
      </c>
      <c r="C20" s="10" t="s">
        <v>37</v>
      </c>
      <c r="D20" s="10" t="s">
        <v>27</v>
      </c>
      <c r="E20" s="11">
        <v>912</v>
      </c>
      <c r="F20" s="11">
        <v>204.19</v>
      </c>
    </row>
    <row r="21" spans="1:7" ht="31.5" x14ac:dyDescent="0.25">
      <c r="A21" s="9" t="s">
        <v>38</v>
      </c>
      <c r="B21" s="10" t="s">
        <v>20</v>
      </c>
      <c r="C21" s="10" t="s">
        <v>39</v>
      </c>
      <c r="D21" s="10"/>
      <c r="E21" s="11">
        <v>1328.1</v>
      </c>
      <c r="F21" s="11">
        <v>271.12700000000001</v>
      </c>
    </row>
    <row r="22" spans="1:7" ht="94.5" x14ac:dyDescent="0.25">
      <c r="A22" s="9" t="s">
        <v>24</v>
      </c>
      <c r="B22" s="10" t="s">
        <v>20</v>
      </c>
      <c r="C22" s="10" t="s">
        <v>39</v>
      </c>
      <c r="D22" s="10" t="s">
        <v>25</v>
      </c>
      <c r="E22" s="11">
        <v>1328.1</v>
      </c>
      <c r="F22" s="11">
        <v>271.12700000000001</v>
      </c>
    </row>
    <row r="23" spans="1:7" ht="47.25" x14ac:dyDescent="0.25">
      <c r="A23" s="9" t="s">
        <v>26</v>
      </c>
      <c r="B23" s="10" t="s">
        <v>20</v>
      </c>
      <c r="C23" s="10" t="s">
        <v>39</v>
      </c>
      <c r="D23" s="10" t="s">
        <v>27</v>
      </c>
      <c r="E23" s="11">
        <v>1328.1</v>
      </c>
      <c r="F23" s="11">
        <v>271.12700000000001</v>
      </c>
      <c r="G23" s="26">
        <f>E23+E24+E27+E31</f>
        <v>1410.1</v>
      </c>
    </row>
    <row r="24" spans="1:7" ht="94.5" x14ac:dyDescent="0.25">
      <c r="A24" s="9" t="s">
        <v>40</v>
      </c>
      <c r="B24" s="10" t="s">
        <v>20</v>
      </c>
      <c r="C24" s="10" t="s">
        <v>41</v>
      </c>
      <c r="D24" s="10"/>
      <c r="E24" s="11">
        <v>3.7</v>
      </c>
      <c r="F24" s="11">
        <v>0</v>
      </c>
    </row>
    <row r="25" spans="1:7" ht="15.75" x14ac:dyDescent="0.25">
      <c r="A25" s="9" t="s">
        <v>42</v>
      </c>
      <c r="B25" s="10" t="s">
        <v>20</v>
      </c>
      <c r="C25" s="10" t="s">
        <v>41</v>
      </c>
      <c r="D25" s="10" t="s">
        <v>43</v>
      </c>
      <c r="E25" s="11">
        <v>3.7</v>
      </c>
      <c r="F25" s="11">
        <v>0</v>
      </c>
    </row>
    <row r="26" spans="1:7" ht="15.75" x14ac:dyDescent="0.25">
      <c r="A26" s="9" t="s">
        <v>44</v>
      </c>
      <c r="B26" s="10" t="s">
        <v>20</v>
      </c>
      <c r="C26" s="10" t="s">
        <v>41</v>
      </c>
      <c r="D26" s="10" t="s">
        <v>45</v>
      </c>
      <c r="E26" s="11">
        <v>3.7</v>
      </c>
      <c r="F26" s="11">
        <v>0</v>
      </c>
    </row>
    <row r="27" spans="1:7" ht="78.75" x14ac:dyDescent="0.25">
      <c r="A27" s="9" t="s">
        <v>46</v>
      </c>
      <c r="B27" s="10" t="s">
        <v>20</v>
      </c>
      <c r="C27" s="10" t="s">
        <v>47</v>
      </c>
      <c r="D27" s="10"/>
      <c r="E27" s="11">
        <v>60.1</v>
      </c>
      <c r="F27" s="11">
        <v>15.95</v>
      </c>
    </row>
    <row r="28" spans="1:7" ht="15.75" x14ac:dyDescent="0.25">
      <c r="A28" s="9" t="s">
        <v>42</v>
      </c>
      <c r="B28" s="10" t="s">
        <v>20</v>
      </c>
      <c r="C28" s="10" t="s">
        <v>47</v>
      </c>
      <c r="D28" s="10" t="s">
        <v>43</v>
      </c>
      <c r="E28" s="11">
        <v>60.1</v>
      </c>
      <c r="F28" s="11">
        <v>15.95</v>
      </c>
    </row>
    <row r="29" spans="1:7" ht="15.75" x14ac:dyDescent="0.25">
      <c r="A29" s="9" t="s">
        <v>44</v>
      </c>
      <c r="B29" s="10" t="s">
        <v>20</v>
      </c>
      <c r="C29" s="10" t="s">
        <v>47</v>
      </c>
      <c r="D29" s="10" t="s">
        <v>45</v>
      </c>
      <c r="E29" s="11">
        <v>60.1</v>
      </c>
      <c r="F29" s="11">
        <v>15.95</v>
      </c>
    </row>
    <row r="30" spans="1:7" ht="63" x14ac:dyDescent="0.25">
      <c r="A30" s="9" t="s">
        <v>48</v>
      </c>
      <c r="B30" s="10" t="s">
        <v>20</v>
      </c>
      <c r="C30" s="10" t="s">
        <v>49</v>
      </c>
      <c r="D30" s="10"/>
      <c r="E30" s="11">
        <v>18.2</v>
      </c>
      <c r="F30" s="11">
        <v>4.55</v>
      </c>
    </row>
    <row r="31" spans="1:7" ht="15.75" x14ac:dyDescent="0.25">
      <c r="A31" s="9" t="s">
        <v>42</v>
      </c>
      <c r="B31" s="10" t="s">
        <v>20</v>
      </c>
      <c r="C31" s="10" t="s">
        <v>49</v>
      </c>
      <c r="D31" s="10" t="s">
        <v>43</v>
      </c>
      <c r="E31" s="11">
        <v>18.2</v>
      </c>
      <c r="F31" s="11">
        <v>4.55</v>
      </c>
    </row>
    <row r="32" spans="1:7" ht="15.75" x14ac:dyDescent="0.25">
      <c r="A32" s="9" t="s">
        <v>44</v>
      </c>
      <c r="B32" s="10" t="s">
        <v>20</v>
      </c>
      <c r="C32" s="10" t="s">
        <v>49</v>
      </c>
      <c r="D32" s="10" t="s">
        <v>45</v>
      </c>
      <c r="E32" s="11">
        <v>18.2</v>
      </c>
      <c r="F32" s="11">
        <v>4.55</v>
      </c>
      <c r="G32" s="26">
        <f>E31+E28+E24+E21</f>
        <v>1410.1</v>
      </c>
    </row>
    <row r="33" spans="1:6" ht="63" x14ac:dyDescent="0.25">
      <c r="A33" s="9" t="s">
        <v>50</v>
      </c>
      <c r="B33" s="10" t="s">
        <v>51</v>
      </c>
      <c r="C33" s="10"/>
      <c r="D33" s="10"/>
      <c r="E33" s="27">
        <f>E34+E37</f>
        <v>490.4</v>
      </c>
      <c r="F33" s="27">
        <f>F34+F37</f>
        <v>122.6</v>
      </c>
    </row>
    <row r="34" spans="1:6" ht="63" x14ac:dyDescent="0.25">
      <c r="A34" s="9" t="s">
        <v>52</v>
      </c>
      <c r="B34" s="10" t="s">
        <v>51</v>
      </c>
      <c r="C34" s="10" t="s">
        <v>53</v>
      </c>
      <c r="D34" s="10"/>
      <c r="E34" s="11">
        <v>12.4</v>
      </c>
      <c r="F34" s="11">
        <v>3.1</v>
      </c>
    </row>
    <row r="35" spans="1:6" ht="15.75" x14ac:dyDescent="0.25">
      <c r="A35" s="9" t="s">
        <v>42</v>
      </c>
      <c r="B35" s="10" t="s">
        <v>51</v>
      </c>
      <c r="C35" s="10" t="s">
        <v>53</v>
      </c>
      <c r="D35" s="10" t="s">
        <v>43</v>
      </c>
      <c r="E35" s="11">
        <v>12.4</v>
      </c>
      <c r="F35" s="11">
        <v>3.1</v>
      </c>
    </row>
    <row r="36" spans="1:6" ht="15.75" x14ac:dyDescent="0.25">
      <c r="A36" s="9" t="s">
        <v>44</v>
      </c>
      <c r="B36" s="10" t="s">
        <v>51</v>
      </c>
      <c r="C36" s="10" t="s">
        <v>53</v>
      </c>
      <c r="D36" s="10" t="s">
        <v>45</v>
      </c>
      <c r="E36" s="11">
        <v>12.4</v>
      </c>
      <c r="F36" s="11">
        <v>3.1</v>
      </c>
    </row>
    <row r="37" spans="1:6" ht="47.25" x14ac:dyDescent="0.25">
      <c r="A37" s="9" t="s">
        <v>54</v>
      </c>
      <c r="B37" s="10" t="s">
        <v>51</v>
      </c>
      <c r="C37" s="10" t="s">
        <v>55</v>
      </c>
      <c r="D37" s="10"/>
      <c r="E37" s="11">
        <v>478</v>
      </c>
      <c r="F37" s="11">
        <v>119.5</v>
      </c>
    </row>
    <row r="38" spans="1:6" ht="15.75" x14ac:dyDescent="0.25">
      <c r="A38" s="9" t="s">
        <v>42</v>
      </c>
      <c r="B38" s="10" t="s">
        <v>51</v>
      </c>
      <c r="C38" s="10" t="s">
        <v>55</v>
      </c>
      <c r="D38" s="10" t="s">
        <v>43</v>
      </c>
      <c r="E38" s="11">
        <v>478</v>
      </c>
      <c r="F38" s="11">
        <v>119.5</v>
      </c>
    </row>
    <row r="39" spans="1:6" ht="15.75" x14ac:dyDescent="0.25">
      <c r="A39" s="9" t="s">
        <v>44</v>
      </c>
      <c r="B39" s="10" t="s">
        <v>51</v>
      </c>
      <c r="C39" s="10" t="s">
        <v>55</v>
      </c>
      <c r="D39" s="10" t="s">
        <v>45</v>
      </c>
      <c r="E39" s="11">
        <v>478</v>
      </c>
      <c r="F39" s="11">
        <v>119.5</v>
      </c>
    </row>
    <row r="40" spans="1:6" ht="31.5" x14ac:dyDescent="0.25">
      <c r="A40" s="9" t="s">
        <v>56</v>
      </c>
      <c r="B40" s="10" t="s">
        <v>57</v>
      </c>
      <c r="C40" s="10"/>
      <c r="D40" s="10"/>
      <c r="E40" s="11">
        <v>290</v>
      </c>
      <c r="F40" s="11">
        <v>0</v>
      </c>
    </row>
    <row r="41" spans="1:6" ht="31.5" x14ac:dyDescent="0.25">
      <c r="A41" s="9" t="s">
        <v>59</v>
      </c>
      <c r="B41" s="10" t="s">
        <v>57</v>
      </c>
      <c r="C41" s="10" t="s">
        <v>60</v>
      </c>
      <c r="D41" s="10"/>
      <c r="E41" s="11">
        <v>290</v>
      </c>
      <c r="F41" s="11">
        <v>0</v>
      </c>
    </row>
    <row r="42" spans="1:6" ht="94.5" x14ac:dyDescent="0.25">
      <c r="A42" s="9" t="s">
        <v>24</v>
      </c>
      <c r="B42" s="10" t="s">
        <v>57</v>
      </c>
      <c r="C42" s="10" t="s">
        <v>60</v>
      </c>
      <c r="D42" s="10" t="s">
        <v>25</v>
      </c>
      <c r="E42" s="11">
        <v>70</v>
      </c>
      <c r="F42" s="11">
        <v>0</v>
      </c>
    </row>
    <row r="43" spans="1:6" ht="31.5" x14ac:dyDescent="0.25">
      <c r="A43" s="9" t="s">
        <v>61</v>
      </c>
      <c r="B43" s="10" t="s">
        <v>57</v>
      </c>
      <c r="C43" s="10" t="s">
        <v>60</v>
      </c>
      <c r="D43" s="10" t="s">
        <v>62</v>
      </c>
      <c r="E43" s="11">
        <v>70</v>
      </c>
      <c r="F43" s="11">
        <v>0</v>
      </c>
    </row>
    <row r="44" spans="1:6" ht="47.25" x14ac:dyDescent="0.25">
      <c r="A44" s="9" t="s">
        <v>28</v>
      </c>
      <c r="B44" s="10" t="s">
        <v>57</v>
      </c>
      <c r="C44" s="10" t="s">
        <v>60</v>
      </c>
      <c r="D44" s="10" t="s">
        <v>29</v>
      </c>
      <c r="E44" s="11">
        <v>20</v>
      </c>
      <c r="F44" s="11">
        <v>0</v>
      </c>
    </row>
    <row r="45" spans="1:6" ht="47.25" x14ac:dyDescent="0.25">
      <c r="A45" s="9" t="s">
        <v>30</v>
      </c>
      <c r="B45" s="10" t="s">
        <v>57</v>
      </c>
      <c r="C45" s="10" t="s">
        <v>60</v>
      </c>
      <c r="D45" s="10" t="s">
        <v>31</v>
      </c>
      <c r="E45" s="11">
        <v>20</v>
      </c>
      <c r="F45" s="11">
        <v>0</v>
      </c>
    </row>
    <row r="46" spans="1:6" ht="15.75" x14ac:dyDescent="0.25">
      <c r="A46" s="9" t="s">
        <v>32</v>
      </c>
      <c r="B46" s="10" t="s">
        <v>57</v>
      </c>
      <c r="C46" s="10" t="s">
        <v>60</v>
      </c>
      <c r="D46" s="10" t="s">
        <v>33</v>
      </c>
      <c r="E46" s="11">
        <v>200</v>
      </c>
      <c r="F46" s="11">
        <v>0</v>
      </c>
    </row>
    <row r="47" spans="1:6" ht="15.75" x14ac:dyDescent="0.25">
      <c r="A47" s="9" t="s">
        <v>63</v>
      </c>
      <c r="B47" s="10" t="s">
        <v>57</v>
      </c>
      <c r="C47" s="10" t="s">
        <v>60</v>
      </c>
      <c r="D47" s="10" t="s">
        <v>64</v>
      </c>
      <c r="E47" s="11">
        <v>200</v>
      </c>
      <c r="F47" s="11">
        <v>0</v>
      </c>
    </row>
    <row r="48" spans="1:6" ht="15.75" x14ac:dyDescent="0.25">
      <c r="A48" s="9" t="s">
        <v>65</v>
      </c>
      <c r="B48" s="10" t="s">
        <v>66</v>
      </c>
      <c r="C48" s="10"/>
      <c r="D48" s="10"/>
      <c r="E48" s="11">
        <v>80</v>
      </c>
      <c r="F48" s="11">
        <v>0</v>
      </c>
    </row>
    <row r="49" spans="1:6" ht="31.5" x14ac:dyDescent="0.25">
      <c r="A49" s="9" t="s">
        <v>68</v>
      </c>
      <c r="B49" s="10" t="s">
        <v>66</v>
      </c>
      <c r="C49" s="10" t="s">
        <v>69</v>
      </c>
      <c r="D49" s="10"/>
      <c r="E49" s="11">
        <v>80</v>
      </c>
      <c r="F49" s="11">
        <v>0</v>
      </c>
    </row>
    <row r="50" spans="1:6" ht="15.75" x14ac:dyDescent="0.25">
      <c r="A50" s="9" t="s">
        <v>32</v>
      </c>
      <c r="B50" s="10" t="s">
        <v>66</v>
      </c>
      <c r="C50" s="10" t="s">
        <v>69</v>
      </c>
      <c r="D50" s="10" t="s">
        <v>33</v>
      </c>
      <c r="E50" s="11">
        <v>80</v>
      </c>
      <c r="F50" s="11">
        <v>0</v>
      </c>
    </row>
    <row r="51" spans="1:6" ht="15.75" x14ac:dyDescent="0.25">
      <c r="A51" s="9" t="s">
        <v>70</v>
      </c>
      <c r="B51" s="10" t="s">
        <v>66</v>
      </c>
      <c r="C51" s="10" t="s">
        <v>69</v>
      </c>
      <c r="D51" s="10" t="s">
        <v>71</v>
      </c>
      <c r="E51" s="11">
        <v>80</v>
      </c>
      <c r="F51" s="11">
        <v>0</v>
      </c>
    </row>
    <row r="52" spans="1:6" ht="15.75" x14ac:dyDescent="0.25">
      <c r="A52" s="9" t="s">
        <v>72</v>
      </c>
      <c r="B52" s="10" t="s">
        <v>73</v>
      </c>
      <c r="C52" s="10"/>
      <c r="D52" s="10"/>
      <c r="E52" s="27">
        <f>E53+E56+E59</f>
        <v>642.79999999999995</v>
      </c>
      <c r="F52" s="27">
        <f>F53+F56+F59</f>
        <v>9</v>
      </c>
    </row>
    <row r="53" spans="1:6" ht="63" x14ac:dyDescent="0.25">
      <c r="A53" s="9" t="s">
        <v>75</v>
      </c>
      <c r="B53" s="10" t="s">
        <v>73</v>
      </c>
      <c r="C53" s="10" t="s">
        <v>76</v>
      </c>
      <c r="D53" s="10"/>
      <c r="E53" s="11">
        <v>3.5</v>
      </c>
      <c r="F53" s="11">
        <v>0</v>
      </c>
    </row>
    <row r="54" spans="1:6" ht="47.25" x14ac:dyDescent="0.25">
      <c r="A54" s="9" t="s">
        <v>28</v>
      </c>
      <c r="B54" s="10" t="s">
        <v>73</v>
      </c>
      <c r="C54" s="10" t="s">
        <v>76</v>
      </c>
      <c r="D54" s="10" t="s">
        <v>29</v>
      </c>
      <c r="E54" s="11">
        <v>3.5</v>
      </c>
      <c r="F54" s="11">
        <v>0</v>
      </c>
    </row>
    <row r="55" spans="1:6" ht="47.25" x14ac:dyDescent="0.25">
      <c r="A55" s="9" t="s">
        <v>30</v>
      </c>
      <c r="B55" s="10" t="s">
        <v>73</v>
      </c>
      <c r="C55" s="10" t="s">
        <v>76</v>
      </c>
      <c r="D55" s="10" t="s">
        <v>31</v>
      </c>
      <c r="E55" s="11">
        <v>3.5</v>
      </c>
      <c r="F55" s="11">
        <v>0</v>
      </c>
    </row>
    <row r="56" spans="1:6" ht="63" x14ac:dyDescent="0.25">
      <c r="A56" s="9" t="s">
        <v>77</v>
      </c>
      <c r="B56" s="10" t="s">
        <v>73</v>
      </c>
      <c r="C56" s="10" t="s">
        <v>78</v>
      </c>
      <c r="D56" s="10"/>
      <c r="E56" s="11">
        <v>500</v>
      </c>
      <c r="F56" s="11">
        <v>9</v>
      </c>
    </row>
    <row r="57" spans="1:6" ht="47.25" x14ac:dyDescent="0.25">
      <c r="A57" s="9" t="s">
        <v>28</v>
      </c>
      <c r="B57" s="10" t="s">
        <v>73</v>
      </c>
      <c r="C57" s="10" t="s">
        <v>78</v>
      </c>
      <c r="D57" s="10" t="s">
        <v>29</v>
      </c>
      <c r="E57" s="11">
        <v>500</v>
      </c>
      <c r="F57" s="11">
        <v>9</v>
      </c>
    </row>
    <row r="58" spans="1:6" ht="47.25" x14ac:dyDescent="0.25">
      <c r="A58" s="9" t="s">
        <v>30</v>
      </c>
      <c r="B58" s="10" t="s">
        <v>73</v>
      </c>
      <c r="C58" s="10" t="s">
        <v>78</v>
      </c>
      <c r="D58" s="10" t="s">
        <v>31</v>
      </c>
      <c r="E58" s="11">
        <v>500</v>
      </c>
      <c r="F58" s="11">
        <v>9</v>
      </c>
    </row>
    <row r="59" spans="1:6" ht="15.75" x14ac:dyDescent="0.25">
      <c r="A59" s="9" t="s">
        <v>79</v>
      </c>
      <c r="B59" s="10" t="s">
        <v>73</v>
      </c>
      <c r="C59" s="10" t="s">
        <v>80</v>
      </c>
      <c r="D59" s="10"/>
      <c r="E59" s="11">
        <v>139.30000000000001</v>
      </c>
      <c r="F59" s="11">
        <v>0</v>
      </c>
    </row>
    <row r="60" spans="1:6" ht="15.75" x14ac:dyDescent="0.25">
      <c r="A60" s="9" t="s">
        <v>32</v>
      </c>
      <c r="B60" s="10" t="s">
        <v>73</v>
      </c>
      <c r="C60" s="10" t="s">
        <v>80</v>
      </c>
      <c r="D60" s="10" t="s">
        <v>33</v>
      </c>
      <c r="E60" s="11">
        <v>139.30000000000001</v>
      </c>
      <c r="F60" s="11">
        <v>0</v>
      </c>
    </row>
    <row r="61" spans="1:6" ht="15.75" x14ac:dyDescent="0.25">
      <c r="A61" s="9" t="s">
        <v>81</v>
      </c>
      <c r="B61" s="10" t="s">
        <v>73</v>
      </c>
      <c r="C61" s="10" t="s">
        <v>80</v>
      </c>
      <c r="D61" s="10" t="s">
        <v>82</v>
      </c>
      <c r="E61" s="11">
        <v>3</v>
      </c>
      <c r="F61" s="11">
        <v>0</v>
      </c>
    </row>
    <row r="62" spans="1:6" ht="15.75" x14ac:dyDescent="0.25">
      <c r="A62" s="9" t="s">
        <v>34</v>
      </c>
      <c r="B62" s="10" t="s">
        <v>73</v>
      </c>
      <c r="C62" s="10" t="s">
        <v>80</v>
      </c>
      <c r="D62" s="10" t="s">
        <v>35</v>
      </c>
      <c r="E62" s="11">
        <v>136.30000000000001</v>
      </c>
      <c r="F62" s="11">
        <v>0</v>
      </c>
    </row>
    <row r="63" spans="1:6" ht="15.75" x14ac:dyDescent="0.25">
      <c r="A63" s="7" t="s">
        <v>83</v>
      </c>
      <c r="B63" s="7" t="s">
        <v>84</v>
      </c>
      <c r="C63" s="7"/>
      <c r="D63" s="7"/>
      <c r="E63" s="27">
        <v>183</v>
      </c>
      <c r="F63" s="27">
        <v>34.511000000000003</v>
      </c>
    </row>
    <row r="64" spans="1:6" ht="31.5" x14ac:dyDescent="0.25">
      <c r="A64" s="9" t="s">
        <v>85</v>
      </c>
      <c r="B64" s="10" t="s">
        <v>86</v>
      </c>
      <c r="C64" s="10"/>
      <c r="D64" s="10"/>
      <c r="E64" s="11">
        <v>183</v>
      </c>
      <c r="F64" s="11">
        <v>34.511000000000003</v>
      </c>
    </row>
    <row r="65" spans="1:6" ht="47.25" x14ac:dyDescent="0.25">
      <c r="A65" s="9" t="s">
        <v>88</v>
      </c>
      <c r="B65" s="10" t="s">
        <v>86</v>
      </c>
      <c r="C65" s="10" t="s">
        <v>89</v>
      </c>
      <c r="D65" s="10"/>
      <c r="E65" s="11">
        <v>183</v>
      </c>
      <c r="F65" s="11">
        <v>34.511000000000003</v>
      </c>
    </row>
    <row r="66" spans="1:6" ht="94.5" x14ac:dyDescent="0.25">
      <c r="A66" s="9" t="s">
        <v>24</v>
      </c>
      <c r="B66" s="10" t="s">
        <v>86</v>
      </c>
      <c r="C66" s="10" t="s">
        <v>89</v>
      </c>
      <c r="D66" s="10" t="s">
        <v>25</v>
      </c>
      <c r="E66" s="11">
        <v>183</v>
      </c>
      <c r="F66" s="11">
        <v>34.511000000000003</v>
      </c>
    </row>
    <row r="67" spans="1:6" ht="47.25" x14ac:dyDescent="0.25">
      <c r="A67" s="9" t="s">
        <v>26</v>
      </c>
      <c r="B67" s="10" t="s">
        <v>86</v>
      </c>
      <c r="C67" s="10" t="s">
        <v>89</v>
      </c>
      <c r="D67" s="10" t="s">
        <v>27</v>
      </c>
      <c r="E67" s="11">
        <v>183</v>
      </c>
      <c r="F67" s="11">
        <v>34.511000000000003</v>
      </c>
    </row>
    <row r="68" spans="1:6" ht="15.75" x14ac:dyDescent="0.25">
      <c r="A68" s="7" t="s">
        <v>90</v>
      </c>
      <c r="B68" s="7" t="s">
        <v>91</v>
      </c>
      <c r="C68" s="7"/>
      <c r="D68" s="7"/>
      <c r="E68" s="27">
        <f>E70+E73</f>
        <v>170</v>
      </c>
      <c r="F68" s="27">
        <f>F70+F73</f>
        <v>18.850000000000001</v>
      </c>
    </row>
    <row r="69" spans="1:6" ht="15.75" x14ac:dyDescent="0.25">
      <c r="A69" s="9" t="s">
        <v>92</v>
      </c>
      <c r="B69" s="10" t="s">
        <v>93</v>
      </c>
      <c r="C69" s="10"/>
      <c r="D69" s="10"/>
      <c r="E69" s="11">
        <v>10</v>
      </c>
      <c r="F69" s="11">
        <v>0</v>
      </c>
    </row>
    <row r="70" spans="1:6" ht="47.25" x14ac:dyDescent="0.25">
      <c r="A70" s="9" t="s">
        <v>95</v>
      </c>
      <c r="B70" s="10" t="s">
        <v>93</v>
      </c>
      <c r="C70" s="10" t="s">
        <v>96</v>
      </c>
      <c r="D70" s="10"/>
      <c r="E70" s="11">
        <v>10</v>
      </c>
      <c r="F70" s="11">
        <v>0</v>
      </c>
    </row>
    <row r="71" spans="1:6" ht="47.25" x14ac:dyDescent="0.25">
      <c r="A71" s="9" t="s">
        <v>28</v>
      </c>
      <c r="B71" s="10" t="s">
        <v>93</v>
      </c>
      <c r="C71" s="10" t="s">
        <v>96</v>
      </c>
      <c r="D71" s="10" t="s">
        <v>29</v>
      </c>
      <c r="E71" s="11">
        <v>10</v>
      </c>
      <c r="F71" s="11">
        <v>0</v>
      </c>
    </row>
    <row r="72" spans="1:6" ht="47.25" x14ac:dyDescent="0.25">
      <c r="A72" s="9" t="s">
        <v>30</v>
      </c>
      <c r="B72" s="10" t="s">
        <v>93</v>
      </c>
      <c r="C72" s="10" t="s">
        <v>96</v>
      </c>
      <c r="D72" s="10" t="s">
        <v>31</v>
      </c>
      <c r="E72" s="11">
        <v>10</v>
      </c>
      <c r="F72" s="11">
        <v>0</v>
      </c>
    </row>
    <row r="73" spans="1:6" ht="63" x14ac:dyDescent="0.25">
      <c r="A73" s="9" t="s">
        <v>97</v>
      </c>
      <c r="B73" s="10" t="s">
        <v>98</v>
      </c>
      <c r="C73" s="10"/>
      <c r="D73" s="10"/>
      <c r="E73" s="11">
        <v>160</v>
      </c>
      <c r="F73" s="11">
        <v>18.850000000000001</v>
      </c>
    </row>
    <row r="74" spans="1:6" ht="63" x14ac:dyDescent="0.25">
      <c r="A74" s="9" t="s">
        <v>100</v>
      </c>
      <c r="B74" s="10" t="s">
        <v>98</v>
      </c>
      <c r="C74" s="10" t="s">
        <v>101</v>
      </c>
      <c r="D74" s="10"/>
      <c r="E74" s="11">
        <v>160</v>
      </c>
      <c r="F74" s="11">
        <v>18.850000000000001</v>
      </c>
    </row>
    <row r="75" spans="1:6" ht="47.25" x14ac:dyDescent="0.25">
      <c r="A75" s="9" t="s">
        <v>28</v>
      </c>
      <c r="B75" s="10" t="s">
        <v>98</v>
      </c>
      <c r="C75" s="10" t="s">
        <v>101</v>
      </c>
      <c r="D75" s="10" t="s">
        <v>29</v>
      </c>
      <c r="E75" s="11">
        <v>160</v>
      </c>
      <c r="F75" s="11">
        <v>18.850000000000001</v>
      </c>
    </row>
    <row r="76" spans="1:6" ht="47.25" x14ac:dyDescent="0.25">
      <c r="A76" s="9" t="s">
        <v>30</v>
      </c>
      <c r="B76" s="10" t="s">
        <v>98</v>
      </c>
      <c r="C76" s="10" t="s">
        <v>101</v>
      </c>
      <c r="D76" s="10" t="s">
        <v>31</v>
      </c>
      <c r="E76" s="11">
        <v>160</v>
      </c>
      <c r="F76" s="11">
        <v>18.850000000000001</v>
      </c>
    </row>
    <row r="77" spans="1:6" ht="15.75" x14ac:dyDescent="0.25">
      <c r="A77" s="7" t="s">
        <v>102</v>
      </c>
      <c r="B77" s="7" t="s">
        <v>103</v>
      </c>
      <c r="C77" s="7"/>
      <c r="D77" s="7"/>
      <c r="E77" s="27">
        <v>2477.1</v>
      </c>
      <c r="F77" s="27">
        <f>F78+F82</f>
        <v>559.64800000000002</v>
      </c>
    </row>
    <row r="78" spans="1:6" ht="15.75" x14ac:dyDescent="0.25">
      <c r="A78" s="9" t="s">
        <v>104</v>
      </c>
      <c r="B78" s="10" t="s">
        <v>105</v>
      </c>
      <c r="C78" s="10"/>
      <c r="D78" s="10"/>
      <c r="E78" s="27">
        <f>E79+E82</f>
        <v>2467.1</v>
      </c>
      <c r="F78" s="27">
        <f>F79+F82</f>
        <v>503.82400000000001</v>
      </c>
    </row>
    <row r="79" spans="1:6" ht="31.5" x14ac:dyDescent="0.25">
      <c r="A79" s="9" t="s">
        <v>106</v>
      </c>
      <c r="B79" s="10" t="s">
        <v>105</v>
      </c>
      <c r="C79" s="10" t="s">
        <v>107</v>
      </c>
      <c r="D79" s="10"/>
      <c r="E79" s="11">
        <v>1000</v>
      </c>
      <c r="F79" s="11">
        <v>448</v>
      </c>
    </row>
    <row r="80" spans="1:6" ht="47.25" x14ac:dyDescent="0.25">
      <c r="A80" s="9" t="s">
        <v>28</v>
      </c>
      <c r="B80" s="10" t="s">
        <v>105</v>
      </c>
      <c r="C80" s="10" t="s">
        <v>107</v>
      </c>
      <c r="D80" s="10" t="s">
        <v>29</v>
      </c>
      <c r="E80" s="11">
        <v>1000</v>
      </c>
      <c r="F80" s="11">
        <v>448</v>
      </c>
    </row>
    <row r="81" spans="1:6" ht="47.25" x14ac:dyDescent="0.25">
      <c r="A81" s="9" t="s">
        <v>30</v>
      </c>
      <c r="B81" s="10" t="s">
        <v>105</v>
      </c>
      <c r="C81" s="10" t="s">
        <v>107</v>
      </c>
      <c r="D81" s="10" t="s">
        <v>31</v>
      </c>
      <c r="E81" s="11">
        <v>1000</v>
      </c>
      <c r="F81" s="11">
        <v>448</v>
      </c>
    </row>
    <row r="82" spans="1:6" ht="31.5" x14ac:dyDescent="0.25">
      <c r="A82" s="9" t="s">
        <v>108</v>
      </c>
      <c r="B82" s="10" t="s">
        <v>105</v>
      </c>
      <c r="C82" s="10" t="s">
        <v>109</v>
      </c>
      <c r="D82" s="10"/>
      <c r="E82" s="11">
        <v>1467.1</v>
      </c>
      <c r="F82" s="11">
        <v>55.823999999999998</v>
      </c>
    </row>
    <row r="83" spans="1:6" ht="47.25" x14ac:dyDescent="0.25">
      <c r="A83" s="9" t="s">
        <v>28</v>
      </c>
      <c r="B83" s="10" t="s">
        <v>105</v>
      </c>
      <c r="C83" s="10" t="s">
        <v>109</v>
      </c>
      <c r="D83" s="10" t="s">
        <v>29</v>
      </c>
      <c r="E83" s="11">
        <v>1467.1</v>
      </c>
      <c r="F83" s="11">
        <v>55.823999999999998</v>
      </c>
    </row>
    <row r="84" spans="1:6" ht="47.25" x14ac:dyDescent="0.25">
      <c r="A84" s="9" t="s">
        <v>30</v>
      </c>
      <c r="B84" s="10" t="s">
        <v>105</v>
      </c>
      <c r="C84" s="10" t="s">
        <v>109</v>
      </c>
      <c r="D84" s="10" t="s">
        <v>31</v>
      </c>
      <c r="E84" s="11">
        <v>1467.1</v>
      </c>
      <c r="F84" s="11">
        <v>55.823999999999998</v>
      </c>
    </row>
    <row r="85" spans="1:6" ht="31.5" x14ac:dyDescent="0.25">
      <c r="A85" s="9" t="s">
        <v>110</v>
      </c>
      <c r="B85" s="10" t="s">
        <v>111</v>
      </c>
      <c r="C85" s="10"/>
      <c r="D85" s="10"/>
      <c r="E85" s="11">
        <v>10</v>
      </c>
      <c r="F85" s="11">
        <v>0</v>
      </c>
    </row>
    <row r="86" spans="1:6" ht="31.5" x14ac:dyDescent="0.25">
      <c r="A86" s="9" t="s">
        <v>113</v>
      </c>
      <c r="B86" s="10" t="s">
        <v>111</v>
      </c>
      <c r="C86" s="10" t="s">
        <v>114</v>
      </c>
      <c r="D86" s="10"/>
      <c r="E86" s="11">
        <v>10</v>
      </c>
      <c r="F86" s="11">
        <v>0</v>
      </c>
    </row>
    <row r="87" spans="1:6" ht="15.75" x14ac:dyDescent="0.25">
      <c r="A87" s="9" t="s">
        <v>32</v>
      </c>
      <c r="B87" s="10" t="s">
        <v>111</v>
      </c>
      <c r="C87" s="10" t="s">
        <v>114</v>
      </c>
      <c r="D87" s="10" t="s">
        <v>33</v>
      </c>
      <c r="E87" s="11">
        <v>10</v>
      </c>
      <c r="F87" s="11">
        <v>0</v>
      </c>
    </row>
    <row r="88" spans="1:6" ht="78.75" x14ac:dyDescent="0.25">
      <c r="A88" s="9" t="s">
        <v>115</v>
      </c>
      <c r="B88" s="10" t="s">
        <v>111</v>
      </c>
      <c r="C88" s="10" t="s">
        <v>114</v>
      </c>
      <c r="D88" s="10" t="s">
        <v>116</v>
      </c>
      <c r="E88" s="11">
        <v>10</v>
      </c>
      <c r="F88" s="11">
        <v>0</v>
      </c>
    </row>
    <row r="89" spans="1:6" ht="15.75" x14ac:dyDescent="0.25">
      <c r="A89" s="7" t="s">
        <v>117</v>
      </c>
      <c r="B89" s="7" t="s">
        <v>118</v>
      </c>
      <c r="C89" s="7"/>
      <c r="D89" s="7"/>
      <c r="E89" s="27">
        <f>E94+E107+E90</f>
        <v>5453</v>
      </c>
      <c r="F89" s="27">
        <f>F94+F107+F90</f>
        <v>294.017</v>
      </c>
    </row>
    <row r="90" spans="1:6" ht="15.75" x14ac:dyDescent="0.25">
      <c r="A90" s="9" t="s">
        <v>119</v>
      </c>
      <c r="B90" s="10" t="s">
        <v>120</v>
      </c>
      <c r="C90" s="10"/>
      <c r="D90" s="10"/>
      <c r="E90" s="11">
        <v>431.6</v>
      </c>
      <c r="F90" s="11">
        <v>75.352999999999994</v>
      </c>
    </row>
    <row r="91" spans="1:6" ht="47.25" x14ac:dyDescent="0.25">
      <c r="A91" s="9" t="s">
        <v>122</v>
      </c>
      <c r="B91" s="10" t="s">
        <v>120</v>
      </c>
      <c r="C91" s="10" t="s">
        <v>123</v>
      </c>
      <c r="D91" s="10"/>
      <c r="E91" s="11">
        <v>431.6</v>
      </c>
      <c r="F91" s="11">
        <v>75.352999999999994</v>
      </c>
    </row>
    <row r="92" spans="1:6" ht="15.75" x14ac:dyDescent="0.25">
      <c r="A92" s="9" t="s">
        <v>32</v>
      </c>
      <c r="B92" s="10" t="s">
        <v>120</v>
      </c>
      <c r="C92" s="10" t="s">
        <v>123</v>
      </c>
      <c r="D92" s="10" t="s">
        <v>33</v>
      </c>
      <c r="E92" s="11">
        <v>431.6</v>
      </c>
      <c r="F92" s="11">
        <v>75.352999999999994</v>
      </c>
    </row>
    <row r="93" spans="1:6" ht="15.75" x14ac:dyDescent="0.25">
      <c r="A93" s="9" t="s">
        <v>34</v>
      </c>
      <c r="B93" s="10" t="s">
        <v>120</v>
      </c>
      <c r="C93" s="10" t="s">
        <v>123</v>
      </c>
      <c r="D93" s="10" t="s">
        <v>35</v>
      </c>
      <c r="E93" s="11">
        <v>431.6</v>
      </c>
      <c r="F93" s="11">
        <v>75.352999999999994</v>
      </c>
    </row>
    <row r="94" spans="1:6" ht="15.75" x14ac:dyDescent="0.25">
      <c r="A94" s="9" t="s">
        <v>124</v>
      </c>
      <c r="B94" s="10" t="s">
        <v>125</v>
      </c>
      <c r="C94" s="10"/>
      <c r="D94" s="10"/>
      <c r="E94" s="27">
        <f>E95+E98+E101+E104</f>
        <v>1300</v>
      </c>
      <c r="F94" s="27">
        <f>F95+F98+F101+F104</f>
        <v>0</v>
      </c>
    </row>
    <row r="95" spans="1:6" ht="47.25" x14ac:dyDescent="0.25">
      <c r="A95" s="9" t="s">
        <v>127</v>
      </c>
      <c r="B95" s="10" t="s">
        <v>125</v>
      </c>
      <c r="C95" s="10" t="s">
        <v>128</v>
      </c>
      <c r="D95" s="10"/>
      <c r="E95" s="11">
        <v>100</v>
      </c>
      <c r="F95" s="11">
        <v>0</v>
      </c>
    </row>
    <row r="96" spans="1:6" ht="47.25" x14ac:dyDescent="0.25">
      <c r="A96" s="9" t="s">
        <v>28</v>
      </c>
      <c r="B96" s="10" t="s">
        <v>125</v>
      </c>
      <c r="C96" s="10" t="s">
        <v>128</v>
      </c>
      <c r="D96" s="10" t="s">
        <v>29</v>
      </c>
      <c r="E96" s="11">
        <v>100</v>
      </c>
      <c r="F96" s="11">
        <v>0</v>
      </c>
    </row>
    <row r="97" spans="1:6" ht="47.25" x14ac:dyDescent="0.25">
      <c r="A97" s="9" t="s">
        <v>30</v>
      </c>
      <c r="B97" s="10" t="s">
        <v>125</v>
      </c>
      <c r="C97" s="10" t="s">
        <v>128</v>
      </c>
      <c r="D97" s="10" t="s">
        <v>31</v>
      </c>
      <c r="E97" s="11">
        <v>100</v>
      </c>
      <c r="F97" s="11">
        <v>0</v>
      </c>
    </row>
    <row r="98" spans="1:6" ht="47.25" x14ac:dyDescent="0.25">
      <c r="A98" s="9" t="s">
        <v>129</v>
      </c>
      <c r="B98" s="10" t="s">
        <v>125</v>
      </c>
      <c r="C98" s="10" t="s">
        <v>130</v>
      </c>
      <c r="D98" s="10"/>
      <c r="E98" s="11">
        <v>20</v>
      </c>
      <c r="F98" s="11">
        <v>0</v>
      </c>
    </row>
    <row r="99" spans="1:6" ht="47.25" x14ac:dyDescent="0.25">
      <c r="A99" s="9" t="s">
        <v>28</v>
      </c>
      <c r="B99" s="10" t="s">
        <v>125</v>
      </c>
      <c r="C99" s="10" t="s">
        <v>130</v>
      </c>
      <c r="D99" s="10" t="s">
        <v>29</v>
      </c>
      <c r="E99" s="11">
        <v>20</v>
      </c>
      <c r="F99" s="11">
        <v>0</v>
      </c>
    </row>
    <row r="100" spans="1:6" ht="47.25" x14ac:dyDescent="0.25">
      <c r="A100" s="9" t="s">
        <v>30</v>
      </c>
      <c r="B100" s="10" t="s">
        <v>125</v>
      </c>
      <c r="C100" s="10" t="s">
        <v>130</v>
      </c>
      <c r="D100" s="10" t="s">
        <v>31</v>
      </c>
      <c r="E100" s="11">
        <v>20</v>
      </c>
      <c r="F100" s="11">
        <v>0</v>
      </c>
    </row>
    <row r="101" spans="1:6" ht="15.75" x14ac:dyDescent="0.25">
      <c r="A101" s="9" t="s">
        <v>131</v>
      </c>
      <c r="B101" s="10" t="s">
        <v>125</v>
      </c>
      <c r="C101" s="10" t="s">
        <v>132</v>
      </c>
      <c r="D101" s="10"/>
      <c r="E101" s="11">
        <v>900</v>
      </c>
      <c r="F101" s="11">
        <v>0</v>
      </c>
    </row>
    <row r="102" spans="1:6" ht="15.75" x14ac:dyDescent="0.25">
      <c r="A102" s="9" t="s">
        <v>32</v>
      </c>
      <c r="B102" s="10" t="s">
        <v>125</v>
      </c>
      <c r="C102" s="10" t="s">
        <v>132</v>
      </c>
      <c r="D102" s="10" t="s">
        <v>33</v>
      </c>
      <c r="E102" s="11">
        <v>900</v>
      </c>
      <c r="F102" s="11">
        <v>0</v>
      </c>
    </row>
    <row r="103" spans="1:6" ht="78.75" x14ac:dyDescent="0.25">
      <c r="A103" s="9" t="s">
        <v>115</v>
      </c>
      <c r="B103" s="10" t="s">
        <v>125</v>
      </c>
      <c r="C103" s="10" t="s">
        <v>132</v>
      </c>
      <c r="D103" s="10" t="s">
        <v>116</v>
      </c>
      <c r="E103" s="11">
        <v>900</v>
      </c>
      <c r="F103" s="11">
        <v>0</v>
      </c>
    </row>
    <row r="104" spans="1:6" ht="47.25" x14ac:dyDescent="0.25">
      <c r="A104" s="9" t="s">
        <v>133</v>
      </c>
      <c r="B104" s="10" t="s">
        <v>125</v>
      </c>
      <c r="C104" s="10" t="s">
        <v>134</v>
      </c>
      <c r="D104" s="10"/>
      <c r="E104" s="11">
        <v>280</v>
      </c>
      <c r="F104" s="11">
        <v>0</v>
      </c>
    </row>
    <row r="105" spans="1:6" ht="47.25" x14ac:dyDescent="0.25">
      <c r="A105" s="9" t="s">
        <v>28</v>
      </c>
      <c r="B105" s="10" t="s">
        <v>125</v>
      </c>
      <c r="C105" s="10" t="s">
        <v>134</v>
      </c>
      <c r="D105" s="10" t="s">
        <v>29</v>
      </c>
      <c r="E105" s="11">
        <v>280</v>
      </c>
      <c r="F105" s="11">
        <v>0</v>
      </c>
    </row>
    <row r="106" spans="1:6" ht="47.25" x14ac:dyDescent="0.25">
      <c r="A106" s="9" t="s">
        <v>30</v>
      </c>
      <c r="B106" s="10" t="s">
        <v>125</v>
      </c>
      <c r="C106" s="10" t="s">
        <v>134</v>
      </c>
      <c r="D106" s="10" t="s">
        <v>31</v>
      </c>
      <c r="E106" s="11">
        <v>280</v>
      </c>
      <c r="F106" s="11">
        <v>0</v>
      </c>
    </row>
    <row r="107" spans="1:6" ht="15.75" x14ac:dyDescent="0.25">
      <c r="A107" s="9" t="s">
        <v>135</v>
      </c>
      <c r="B107" s="10" t="s">
        <v>136</v>
      </c>
      <c r="C107" s="10"/>
      <c r="D107" s="10"/>
      <c r="E107" s="27">
        <f>E108+E111+E113+E116+E122+E125</f>
        <v>3721.4</v>
      </c>
      <c r="F107" s="27">
        <f>F108+F111+F113+F116+F122+F125</f>
        <v>218.66399999999999</v>
      </c>
    </row>
    <row r="108" spans="1:6" ht="15.75" x14ac:dyDescent="0.25">
      <c r="A108" s="9" t="s">
        <v>137</v>
      </c>
      <c r="B108" s="10" t="s">
        <v>136</v>
      </c>
      <c r="C108" s="10" t="s">
        <v>138</v>
      </c>
      <c r="D108" s="10"/>
      <c r="E108" s="11">
        <v>850</v>
      </c>
      <c r="F108" s="11">
        <v>218.66399999999999</v>
      </c>
    </row>
    <row r="109" spans="1:6" ht="47.25" x14ac:dyDescent="0.25">
      <c r="A109" s="9" t="s">
        <v>28</v>
      </c>
      <c r="B109" s="10" t="s">
        <v>136</v>
      </c>
      <c r="C109" s="10" t="s">
        <v>138</v>
      </c>
      <c r="D109" s="10" t="s">
        <v>29</v>
      </c>
      <c r="E109" s="11">
        <v>750</v>
      </c>
      <c r="F109" s="11">
        <v>218.66399999999999</v>
      </c>
    </row>
    <row r="110" spans="1:6" ht="47.25" x14ac:dyDescent="0.25">
      <c r="A110" s="9" t="s">
        <v>30</v>
      </c>
      <c r="B110" s="10" t="s">
        <v>136</v>
      </c>
      <c r="C110" s="10" t="s">
        <v>138</v>
      </c>
      <c r="D110" s="10" t="s">
        <v>31</v>
      </c>
      <c r="E110" s="11">
        <v>750</v>
      </c>
      <c r="F110" s="11">
        <v>218.66399999999999</v>
      </c>
    </row>
    <row r="111" spans="1:6" ht="47.25" x14ac:dyDescent="0.25">
      <c r="A111" s="9" t="s">
        <v>139</v>
      </c>
      <c r="B111" s="10" t="s">
        <v>136</v>
      </c>
      <c r="C111" s="10" t="s">
        <v>138</v>
      </c>
      <c r="D111" s="10" t="s">
        <v>140</v>
      </c>
      <c r="E111" s="11">
        <v>100</v>
      </c>
      <c r="F111" s="11">
        <v>0</v>
      </c>
    </row>
    <row r="112" spans="1:6" ht="15.75" x14ac:dyDescent="0.25">
      <c r="A112" s="9" t="s">
        <v>141</v>
      </c>
      <c r="B112" s="10" t="s">
        <v>136</v>
      </c>
      <c r="C112" s="10" t="s">
        <v>138</v>
      </c>
      <c r="D112" s="10" t="s">
        <v>142</v>
      </c>
      <c r="E112" s="11">
        <v>100</v>
      </c>
      <c r="F112" s="11">
        <v>0</v>
      </c>
    </row>
    <row r="113" spans="1:6" ht="15.75" x14ac:dyDescent="0.25">
      <c r="A113" s="9" t="s">
        <v>143</v>
      </c>
      <c r="B113" s="10" t="s">
        <v>136</v>
      </c>
      <c r="C113" s="10" t="s">
        <v>144</v>
      </c>
      <c r="D113" s="10"/>
      <c r="E113" s="11">
        <v>130</v>
      </c>
      <c r="F113" s="11">
        <v>0</v>
      </c>
    </row>
    <row r="114" spans="1:6" ht="47.25" x14ac:dyDescent="0.25">
      <c r="A114" s="9" t="s">
        <v>28</v>
      </c>
      <c r="B114" s="10" t="s">
        <v>136</v>
      </c>
      <c r="C114" s="10" t="s">
        <v>144</v>
      </c>
      <c r="D114" s="10" t="s">
        <v>29</v>
      </c>
      <c r="E114" s="11">
        <v>130</v>
      </c>
      <c r="F114" s="11">
        <v>0</v>
      </c>
    </row>
    <row r="115" spans="1:6" ht="47.25" x14ac:dyDescent="0.25">
      <c r="A115" s="9" t="s">
        <v>30</v>
      </c>
      <c r="B115" s="10" t="s">
        <v>136</v>
      </c>
      <c r="C115" s="10" t="s">
        <v>144</v>
      </c>
      <c r="D115" s="10" t="s">
        <v>31</v>
      </c>
      <c r="E115" s="11">
        <v>130</v>
      </c>
      <c r="F115" s="11">
        <v>0</v>
      </c>
    </row>
    <row r="116" spans="1:6" ht="31.5" x14ac:dyDescent="0.25">
      <c r="A116" s="9" t="s">
        <v>145</v>
      </c>
      <c r="B116" s="10" t="s">
        <v>136</v>
      </c>
      <c r="C116" s="10" t="s">
        <v>146</v>
      </c>
      <c r="D116" s="10"/>
      <c r="E116" s="11">
        <v>50</v>
      </c>
      <c r="F116" s="11">
        <v>0</v>
      </c>
    </row>
    <row r="117" spans="1:6" ht="47.25" x14ac:dyDescent="0.25">
      <c r="A117" s="9" t="s">
        <v>28</v>
      </c>
      <c r="B117" s="10" t="s">
        <v>136</v>
      </c>
      <c r="C117" s="10" t="s">
        <v>146</v>
      </c>
      <c r="D117" s="10" t="s">
        <v>29</v>
      </c>
      <c r="E117" s="11">
        <v>50</v>
      </c>
      <c r="F117" s="11">
        <v>0</v>
      </c>
    </row>
    <row r="118" spans="1:6" ht="47.25" x14ac:dyDescent="0.25">
      <c r="A118" s="9" t="s">
        <v>30</v>
      </c>
      <c r="B118" s="10" t="s">
        <v>136</v>
      </c>
      <c r="C118" s="10" t="s">
        <v>146</v>
      </c>
      <c r="D118" s="10" t="s">
        <v>31</v>
      </c>
      <c r="E118" s="11">
        <v>50</v>
      </c>
      <c r="F118" s="11">
        <v>0</v>
      </c>
    </row>
    <row r="119" spans="1:6" ht="31.5" x14ac:dyDescent="0.25">
      <c r="A119" s="9" t="s">
        <v>147</v>
      </c>
      <c r="B119" s="10" t="s">
        <v>136</v>
      </c>
      <c r="C119" s="10" t="s">
        <v>148</v>
      </c>
      <c r="D119" s="10"/>
      <c r="E119" s="11">
        <v>100</v>
      </c>
      <c r="F119" s="11">
        <v>0</v>
      </c>
    </row>
    <row r="120" spans="1:6" ht="47.25" x14ac:dyDescent="0.25">
      <c r="A120" s="9" t="s">
        <v>28</v>
      </c>
      <c r="B120" s="10" t="s">
        <v>136</v>
      </c>
      <c r="C120" s="10" t="s">
        <v>148</v>
      </c>
      <c r="D120" s="10" t="s">
        <v>29</v>
      </c>
      <c r="E120" s="11">
        <v>100</v>
      </c>
      <c r="F120" s="11">
        <v>0</v>
      </c>
    </row>
    <row r="121" spans="1:6" ht="47.25" x14ac:dyDescent="0.25">
      <c r="A121" s="9" t="s">
        <v>30</v>
      </c>
      <c r="B121" s="10" t="s">
        <v>136</v>
      </c>
      <c r="C121" s="10" t="s">
        <v>148</v>
      </c>
      <c r="D121" s="10" t="s">
        <v>31</v>
      </c>
      <c r="E121" s="11">
        <v>100</v>
      </c>
      <c r="F121" s="11">
        <v>0</v>
      </c>
    </row>
    <row r="122" spans="1:6" ht="110.25" x14ac:dyDescent="0.25">
      <c r="A122" s="9" t="s">
        <v>149</v>
      </c>
      <c r="B122" s="10" t="s">
        <v>136</v>
      </c>
      <c r="C122" s="10" t="s">
        <v>150</v>
      </c>
      <c r="D122" s="10"/>
      <c r="E122" s="11">
        <v>1188.5</v>
      </c>
      <c r="F122" s="11">
        <v>0</v>
      </c>
    </row>
    <row r="123" spans="1:6" ht="47.25" x14ac:dyDescent="0.25">
      <c r="A123" s="9" t="s">
        <v>28</v>
      </c>
      <c r="B123" s="10" t="s">
        <v>136</v>
      </c>
      <c r="C123" s="10" t="s">
        <v>150</v>
      </c>
      <c r="D123" s="10" t="s">
        <v>29</v>
      </c>
      <c r="E123" s="11">
        <v>1188.5</v>
      </c>
      <c r="F123" s="11">
        <v>0</v>
      </c>
    </row>
    <row r="124" spans="1:6" ht="47.25" x14ac:dyDescent="0.25">
      <c r="A124" s="9" t="s">
        <v>30</v>
      </c>
      <c r="B124" s="10" t="s">
        <v>136</v>
      </c>
      <c r="C124" s="10" t="s">
        <v>150</v>
      </c>
      <c r="D124" s="10" t="s">
        <v>31</v>
      </c>
      <c r="E124" s="11">
        <v>1188.5</v>
      </c>
      <c r="F124" s="11">
        <v>0</v>
      </c>
    </row>
    <row r="125" spans="1:6" ht="126" x14ac:dyDescent="0.25">
      <c r="A125" s="12" t="s">
        <v>151</v>
      </c>
      <c r="B125" s="10" t="s">
        <v>136</v>
      </c>
      <c r="C125" s="10" t="s">
        <v>152</v>
      </c>
      <c r="D125" s="10"/>
      <c r="E125" s="11">
        <v>1402.9</v>
      </c>
      <c r="F125" s="11">
        <v>0</v>
      </c>
    </row>
    <row r="126" spans="1:6" ht="47.25" x14ac:dyDescent="0.25">
      <c r="A126" s="9" t="s">
        <v>28</v>
      </c>
      <c r="B126" s="10" t="s">
        <v>136</v>
      </c>
      <c r="C126" s="10" t="s">
        <v>152</v>
      </c>
      <c r="D126" s="10" t="s">
        <v>29</v>
      </c>
      <c r="E126" s="11">
        <v>1402.9</v>
      </c>
      <c r="F126" s="11">
        <v>0</v>
      </c>
    </row>
    <row r="127" spans="1:6" ht="47.25" x14ac:dyDescent="0.25">
      <c r="A127" s="9" t="s">
        <v>30</v>
      </c>
      <c r="B127" s="10" t="s">
        <v>136</v>
      </c>
      <c r="C127" s="10" t="s">
        <v>152</v>
      </c>
      <c r="D127" s="10" t="s">
        <v>31</v>
      </c>
      <c r="E127" s="11">
        <v>1402.9</v>
      </c>
      <c r="F127" s="11">
        <v>0</v>
      </c>
    </row>
    <row r="128" spans="1:6" ht="15.75" x14ac:dyDescent="0.25">
      <c r="A128" s="7" t="s">
        <v>153</v>
      </c>
      <c r="B128" s="7" t="s">
        <v>154</v>
      </c>
      <c r="C128" s="7"/>
      <c r="D128" s="7"/>
      <c r="E128" s="27">
        <v>205</v>
      </c>
      <c r="F128" s="27">
        <v>0</v>
      </c>
    </row>
    <row r="129" spans="1:8" ht="15.75" x14ac:dyDescent="0.25">
      <c r="A129" s="9" t="s">
        <v>155</v>
      </c>
      <c r="B129" s="10" t="s">
        <v>156</v>
      </c>
      <c r="C129" s="10"/>
      <c r="D129" s="10"/>
      <c r="E129" s="11">
        <v>205</v>
      </c>
      <c r="F129" s="11">
        <v>0</v>
      </c>
    </row>
    <row r="130" spans="1:8" ht="47.25" x14ac:dyDescent="0.25">
      <c r="A130" s="9" t="s">
        <v>157</v>
      </c>
      <c r="B130" s="10" t="s">
        <v>156</v>
      </c>
      <c r="C130" s="10" t="s">
        <v>158</v>
      </c>
      <c r="D130" s="10"/>
      <c r="E130" s="11">
        <v>205</v>
      </c>
      <c r="F130" s="11">
        <v>0</v>
      </c>
    </row>
    <row r="131" spans="1:8" ht="94.5" x14ac:dyDescent="0.25">
      <c r="A131" s="9" t="s">
        <v>24</v>
      </c>
      <c r="B131" s="10" t="s">
        <v>156</v>
      </c>
      <c r="C131" s="10" t="s">
        <v>158</v>
      </c>
      <c r="D131" s="10" t="s">
        <v>25</v>
      </c>
      <c r="E131" s="11">
        <v>155</v>
      </c>
      <c r="F131" s="11">
        <v>0</v>
      </c>
    </row>
    <row r="132" spans="1:8" ht="31.5" x14ac:dyDescent="0.25">
      <c r="A132" s="9" t="s">
        <v>61</v>
      </c>
      <c r="B132" s="10" t="s">
        <v>156</v>
      </c>
      <c r="C132" s="10" t="s">
        <v>158</v>
      </c>
      <c r="D132" s="10" t="s">
        <v>62</v>
      </c>
      <c r="E132" s="11">
        <v>155</v>
      </c>
      <c r="F132" s="11">
        <v>0</v>
      </c>
    </row>
    <row r="133" spans="1:8" ht="47.25" x14ac:dyDescent="0.25">
      <c r="A133" s="9" t="s">
        <v>28</v>
      </c>
      <c r="B133" s="10" t="s">
        <v>156</v>
      </c>
      <c r="C133" s="10" t="s">
        <v>158</v>
      </c>
      <c r="D133" s="10" t="s">
        <v>29</v>
      </c>
      <c r="E133" s="11">
        <v>50</v>
      </c>
      <c r="F133" s="11">
        <v>0</v>
      </c>
    </row>
    <row r="134" spans="1:8" ht="47.25" x14ac:dyDescent="0.25">
      <c r="A134" s="9" t="s">
        <v>30</v>
      </c>
      <c r="B134" s="10" t="s">
        <v>156</v>
      </c>
      <c r="C134" s="10" t="s">
        <v>158</v>
      </c>
      <c r="D134" s="10" t="s">
        <v>31</v>
      </c>
      <c r="E134" s="11">
        <v>50</v>
      </c>
      <c r="F134" s="11">
        <v>0</v>
      </c>
    </row>
    <row r="135" spans="1:8" ht="15.75" x14ac:dyDescent="0.25">
      <c r="A135" s="7" t="s">
        <v>159</v>
      </c>
      <c r="B135" s="7" t="s">
        <v>160</v>
      </c>
      <c r="C135" s="7"/>
      <c r="D135" s="7"/>
      <c r="E135" s="27">
        <f>E139+E140+E145+E149+E151+E153+E142</f>
        <v>7155.4</v>
      </c>
      <c r="F135" s="27">
        <f>F139+F140+F145+F149+F151+F153+F142</f>
        <v>915.42100000000005</v>
      </c>
      <c r="G135" s="26">
        <f>E139+E140+E145+E149+E151+E153+E142</f>
        <v>7155.4</v>
      </c>
      <c r="H135" s="26">
        <f>E135-G135</f>
        <v>0</v>
      </c>
    </row>
    <row r="136" spans="1:8" ht="15.75" x14ac:dyDescent="0.25">
      <c r="A136" s="9" t="s">
        <v>161</v>
      </c>
      <c r="B136" s="10" t="s">
        <v>162</v>
      </c>
      <c r="C136" s="10"/>
      <c r="D136" s="10"/>
      <c r="E136" s="27">
        <f>E139+E140+E142+E145+E149+E151+E153</f>
        <v>7155.4</v>
      </c>
      <c r="F136" s="27">
        <f>F139+F140+F142+F145+F149+F151+F153</f>
        <v>915.42100000000005</v>
      </c>
      <c r="G136" s="26"/>
    </row>
    <row r="137" spans="1:8" ht="31.5" x14ac:dyDescent="0.25">
      <c r="A137" s="9" t="s">
        <v>163</v>
      </c>
      <c r="B137" s="10" t="s">
        <v>162</v>
      </c>
      <c r="C137" s="10" t="s">
        <v>164</v>
      </c>
      <c r="D137" s="10"/>
      <c r="E137" s="11">
        <v>5032</v>
      </c>
      <c r="F137" s="11">
        <v>623.01400000000001</v>
      </c>
    </row>
    <row r="138" spans="1:8" ht="94.5" x14ac:dyDescent="0.25">
      <c r="A138" s="9" t="s">
        <v>24</v>
      </c>
      <c r="B138" s="10" t="s">
        <v>162</v>
      </c>
      <c r="C138" s="10" t="s">
        <v>164</v>
      </c>
      <c r="D138" s="10" t="s">
        <v>25</v>
      </c>
      <c r="E138" s="11">
        <v>2087</v>
      </c>
      <c r="F138" s="11">
        <v>388.45100000000002</v>
      </c>
    </row>
    <row r="139" spans="1:8" ht="31.5" x14ac:dyDescent="0.25">
      <c r="A139" s="9" t="s">
        <v>61</v>
      </c>
      <c r="B139" s="10" t="s">
        <v>162</v>
      </c>
      <c r="C139" s="10" t="s">
        <v>164</v>
      </c>
      <c r="D139" s="10" t="s">
        <v>62</v>
      </c>
      <c r="E139" s="11">
        <v>2087</v>
      </c>
      <c r="F139" s="11">
        <v>388.45100000000002</v>
      </c>
    </row>
    <row r="140" spans="1:8" ht="47.25" x14ac:dyDescent="0.25">
      <c r="A140" s="9" t="s">
        <v>28</v>
      </c>
      <c r="B140" s="10" t="s">
        <v>162</v>
      </c>
      <c r="C140" s="10" t="s">
        <v>164</v>
      </c>
      <c r="D140" s="10" t="s">
        <v>29</v>
      </c>
      <c r="E140" s="11">
        <v>2923</v>
      </c>
      <c r="F140" s="11">
        <v>234.56299999999999</v>
      </c>
    </row>
    <row r="141" spans="1:8" ht="47.25" x14ac:dyDescent="0.25">
      <c r="A141" s="9" t="s">
        <v>30</v>
      </c>
      <c r="B141" s="10" t="s">
        <v>162</v>
      </c>
      <c r="C141" s="10" t="s">
        <v>164</v>
      </c>
      <c r="D141" s="10" t="s">
        <v>31</v>
      </c>
      <c r="E141" s="11">
        <v>2923</v>
      </c>
      <c r="F141" s="11">
        <v>234.56299999999999</v>
      </c>
    </row>
    <row r="142" spans="1:8" ht="15.75" x14ac:dyDescent="0.25">
      <c r="A142" s="9" t="s">
        <v>32</v>
      </c>
      <c r="B142" s="10" t="s">
        <v>162</v>
      </c>
      <c r="C142" s="10" t="s">
        <v>164</v>
      </c>
      <c r="D142" s="10" t="s">
        <v>33</v>
      </c>
      <c r="E142" s="11">
        <v>22</v>
      </c>
      <c r="F142" s="11">
        <v>0</v>
      </c>
    </row>
    <row r="143" spans="1:8" ht="15.75" x14ac:dyDescent="0.25">
      <c r="A143" s="9" t="s">
        <v>81</v>
      </c>
      <c r="B143" s="10" t="s">
        <v>162</v>
      </c>
      <c r="C143" s="10" t="s">
        <v>164</v>
      </c>
      <c r="D143" s="10" t="s">
        <v>82</v>
      </c>
      <c r="E143" s="11">
        <v>12</v>
      </c>
      <c r="F143" s="11">
        <v>0</v>
      </c>
    </row>
    <row r="144" spans="1:8" ht="15.75" x14ac:dyDescent="0.25">
      <c r="A144" s="9" t="s">
        <v>34</v>
      </c>
      <c r="B144" s="10" t="s">
        <v>162</v>
      </c>
      <c r="C144" s="10" t="s">
        <v>164</v>
      </c>
      <c r="D144" s="10" t="s">
        <v>35</v>
      </c>
      <c r="E144" s="11">
        <v>10</v>
      </c>
      <c r="F144" s="11">
        <v>0</v>
      </c>
    </row>
    <row r="145" spans="1:8" ht="141.75" x14ac:dyDescent="0.25">
      <c r="A145" s="12" t="s">
        <v>165</v>
      </c>
      <c r="B145" s="10" t="s">
        <v>162</v>
      </c>
      <c r="C145" s="10" t="s">
        <v>166</v>
      </c>
      <c r="D145" s="10"/>
      <c r="E145" s="11">
        <v>1445.4</v>
      </c>
      <c r="F145" s="11">
        <v>197.119</v>
      </c>
    </row>
    <row r="146" spans="1:8" ht="94.5" x14ac:dyDescent="0.25">
      <c r="A146" s="9" t="s">
        <v>24</v>
      </c>
      <c r="B146" s="10" t="s">
        <v>162</v>
      </c>
      <c r="C146" s="10" t="s">
        <v>166</v>
      </c>
      <c r="D146" s="10" t="s">
        <v>25</v>
      </c>
      <c r="E146" s="11">
        <v>1445.4</v>
      </c>
      <c r="F146" s="11">
        <v>197.119</v>
      </c>
    </row>
    <row r="147" spans="1:8" ht="31.5" x14ac:dyDescent="0.25">
      <c r="A147" s="9" t="s">
        <v>61</v>
      </c>
      <c r="B147" s="10" t="s">
        <v>162</v>
      </c>
      <c r="C147" s="10" t="s">
        <v>166</v>
      </c>
      <c r="D147" s="10" t="s">
        <v>62</v>
      </c>
      <c r="E147" s="11">
        <v>1445.4</v>
      </c>
      <c r="F147" s="11">
        <v>197.119</v>
      </c>
    </row>
    <row r="148" spans="1:8" ht="31.5" x14ac:dyDescent="0.25">
      <c r="A148" s="9" t="s">
        <v>163</v>
      </c>
      <c r="B148" s="10" t="s">
        <v>162</v>
      </c>
      <c r="C148" s="10" t="s">
        <v>167</v>
      </c>
      <c r="D148" s="10"/>
      <c r="E148" s="11">
        <v>443</v>
      </c>
      <c r="F148" s="11"/>
    </row>
    <row r="149" spans="1:8" ht="94.5" x14ac:dyDescent="0.25">
      <c r="A149" s="9" t="s">
        <v>24</v>
      </c>
      <c r="B149" s="10" t="s">
        <v>162</v>
      </c>
      <c r="C149" s="10" t="s">
        <v>167</v>
      </c>
      <c r="D149" s="10" t="s">
        <v>25</v>
      </c>
      <c r="E149" s="11">
        <v>373</v>
      </c>
      <c r="F149" s="11">
        <v>51.591999999999999</v>
      </c>
    </row>
    <row r="150" spans="1:8" ht="31.5" x14ac:dyDescent="0.25">
      <c r="A150" s="9" t="s">
        <v>61</v>
      </c>
      <c r="B150" s="10" t="s">
        <v>162</v>
      </c>
      <c r="C150" s="10" t="s">
        <v>167</v>
      </c>
      <c r="D150" s="10" t="s">
        <v>62</v>
      </c>
      <c r="E150" s="11">
        <v>373</v>
      </c>
      <c r="F150" s="11">
        <v>51.591999999999999</v>
      </c>
      <c r="H150" s="26">
        <f>E149+E151+E153+E142</f>
        <v>700</v>
      </c>
    </row>
    <row r="151" spans="1:8" ht="47.25" x14ac:dyDescent="0.25">
      <c r="A151" s="9" t="s">
        <v>28</v>
      </c>
      <c r="B151" s="10" t="s">
        <v>162</v>
      </c>
      <c r="C151" s="10" t="s">
        <v>167</v>
      </c>
      <c r="D151" s="10" t="s">
        <v>29</v>
      </c>
      <c r="E151" s="11">
        <v>70</v>
      </c>
      <c r="F151" s="11">
        <v>0</v>
      </c>
    </row>
    <row r="152" spans="1:8" ht="47.25" x14ac:dyDescent="0.25">
      <c r="A152" s="9" t="s">
        <v>30</v>
      </c>
      <c r="B152" s="10" t="s">
        <v>162</v>
      </c>
      <c r="C152" s="10" t="s">
        <v>167</v>
      </c>
      <c r="D152" s="10" t="s">
        <v>31</v>
      </c>
      <c r="E152" s="11">
        <v>70</v>
      </c>
      <c r="F152" s="11">
        <v>0</v>
      </c>
    </row>
    <row r="153" spans="1:8" ht="141.75" x14ac:dyDescent="0.25">
      <c r="A153" s="12" t="s">
        <v>165</v>
      </c>
      <c r="B153" s="10" t="s">
        <v>162</v>
      </c>
      <c r="C153" s="10" t="s">
        <v>168</v>
      </c>
      <c r="D153" s="10"/>
      <c r="E153" s="11">
        <v>235</v>
      </c>
      <c r="F153" s="11">
        <v>43.695999999999998</v>
      </c>
    </row>
    <row r="154" spans="1:8" ht="94.5" x14ac:dyDescent="0.25">
      <c r="A154" s="9" t="s">
        <v>24</v>
      </c>
      <c r="B154" s="10" t="s">
        <v>162</v>
      </c>
      <c r="C154" s="10" t="s">
        <v>168</v>
      </c>
      <c r="D154" s="10" t="s">
        <v>25</v>
      </c>
      <c r="E154" s="11">
        <v>235</v>
      </c>
      <c r="F154" s="11">
        <v>43.695999999999998</v>
      </c>
    </row>
    <row r="155" spans="1:8" ht="31.5" x14ac:dyDescent="0.25">
      <c r="A155" s="9" t="s">
        <v>61</v>
      </c>
      <c r="B155" s="10" t="s">
        <v>162</v>
      </c>
      <c r="C155" s="10" t="s">
        <v>168</v>
      </c>
      <c r="D155" s="10" t="s">
        <v>62</v>
      </c>
      <c r="E155" s="11">
        <v>235</v>
      </c>
      <c r="F155" s="11">
        <v>43.695999999999998</v>
      </c>
    </row>
    <row r="156" spans="1:8" ht="15.75" x14ac:dyDescent="0.25">
      <c r="A156" s="7" t="s">
        <v>169</v>
      </c>
      <c r="B156" s="7" t="s">
        <v>170</v>
      </c>
      <c r="C156" s="7"/>
      <c r="D156" s="7"/>
      <c r="E156" s="8">
        <v>510</v>
      </c>
      <c r="F156" s="8">
        <v>81.933000000000007</v>
      </c>
    </row>
    <row r="157" spans="1:8" ht="15.75" x14ac:dyDescent="0.25">
      <c r="A157" s="9" t="s">
        <v>171</v>
      </c>
      <c r="B157" s="10" t="s">
        <v>172</v>
      </c>
      <c r="C157" s="10"/>
      <c r="D157" s="10"/>
      <c r="E157" s="11">
        <v>510</v>
      </c>
      <c r="F157" s="11">
        <v>81.933000000000007</v>
      </c>
    </row>
    <row r="158" spans="1:8" ht="47.25" x14ac:dyDescent="0.25">
      <c r="A158" s="9" t="s">
        <v>173</v>
      </c>
      <c r="B158" s="10" t="s">
        <v>172</v>
      </c>
      <c r="C158" s="10" t="s">
        <v>174</v>
      </c>
      <c r="D158" s="10"/>
      <c r="E158" s="11">
        <v>510</v>
      </c>
      <c r="F158" s="11">
        <v>81.933000000000007</v>
      </c>
    </row>
    <row r="159" spans="1:8" ht="31.5" x14ac:dyDescent="0.25">
      <c r="A159" s="9" t="s">
        <v>175</v>
      </c>
      <c r="B159" s="10" t="s">
        <v>172</v>
      </c>
      <c r="C159" s="10" t="s">
        <v>174</v>
      </c>
      <c r="D159" s="10" t="s">
        <v>176</v>
      </c>
      <c r="E159" s="11">
        <v>510</v>
      </c>
      <c r="F159" s="11">
        <v>81.933000000000007</v>
      </c>
    </row>
    <row r="160" spans="1:8" ht="31.5" x14ac:dyDescent="0.25">
      <c r="A160" s="9" t="s">
        <v>177</v>
      </c>
      <c r="B160" s="10" t="s">
        <v>172</v>
      </c>
      <c r="C160" s="10" t="s">
        <v>174</v>
      </c>
      <c r="D160" s="10" t="s">
        <v>178</v>
      </c>
      <c r="E160" s="11">
        <v>510</v>
      </c>
      <c r="F160" s="11">
        <v>81.933000000000007</v>
      </c>
    </row>
    <row r="161" spans="1:7" ht="15.75" x14ac:dyDescent="0.25">
      <c r="A161" s="7" t="s">
        <v>179</v>
      </c>
      <c r="B161" s="7" t="s">
        <v>180</v>
      </c>
      <c r="C161" s="7"/>
      <c r="D161" s="7"/>
      <c r="E161" s="27">
        <v>919.1</v>
      </c>
      <c r="F161" s="27">
        <f>F162</f>
        <v>183.01499999999999</v>
      </c>
      <c r="G161" s="26">
        <f>E161+E156+E153+E151+E149+E141+E138</f>
        <v>7117.1</v>
      </c>
    </row>
    <row r="162" spans="1:7" ht="15.75" x14ac:dyDescent="0.25">
      <c r="A162" s="9" t="s">
        <v>181</v>
      </c>
      <c r="B162" s="10" t="s">
        <v>182</v>
      </c>
      <c r="C162" s="10"/>
      <c r="D162" s="10"/>
      <c r="E162" s="11">
        <v>919.1</v>
      </c>
      <c r="F162" s="11">
        <f>F163</f>
        <v>183.01499999999999</v>
      </c>
    </row>
    <row r="163" spans="1:7" ht="31.5" x14ac:dyDescent="0.25">
      <c r="A163" s="9" t="s">
        <v>163</v>
      </c>
      <c r="B163" s="10" t="s">
        <v>182</v>
      </c>
      <c r="C163" s="10" t="s">
        <v>183</v>
      </c>
      <c r="D163" s="10"/>
      <c r="E163" s="11">
        <v>919.1</v>
      </c>
      <c r="F163" s="11">
        <v>183.01499999999999</v>
      </c>
    </row>
    <row r="164" spans="1:7" ht="94.5" x14ac:dyDescent="0.25">
      <c r="A164" s="9" t="s">
        <v>24</v>
      </c>
      <c r="B164" s="10" t="s">
        <v>182</v>
      </c>
      <c r="C164" s="10" t="s">
        <v>183</v>
      </c>
      <c r="D164" s="10" t="s">
        <v>25</v>
      </c>
      <c r="E164" s="11">
        <v>839</v>
      </c>
      <c r="F164" s="11">
        <f>F165</f>
        <v>180.26499999999999</v>
      </c>
    </row>
    <row r="165" spans="1:7" ht="31.5" x14ac:dyDescent="0.25">
      <c r="A165" s="9" t="s">
        <v>61</v>
      </c>
      <c r="B165" s="10" t="s">
        <v>182</v>
      </c>
      <c r="C165" s="10" t="s">
        <v>183</v>
      </c>
      <c r="D165" s="10" t="s">
        <v>62</v>
      </c>
      <c r="E165" s="11">
        <v>839</v>
      </c>
      <c r="F165" s="11">
        <v>180.26499999999999</v>
      </c>
    </row>
    <row r="166" spans="1:7" ht="47.25" x14ac:dyDescent="0.25">
      <c r="A166" s="9" t="s">
        <v>28</v>
      </c>
      <c r="B166" s="10" t="s">
        <v>182</v>
      </c>
      <c r="C166" s="10" t="s">
        <v>183</v>
      </c>
      <c r="D166" s="10" t="s">
        <v>29</v>
      </c>
      <c r="E166" s="11">
        <v>80.099999999999994</v>
      </c>
      <c r="F166" s="11">
        <f>F167</f>
        <v>2.8</v>
      </c>
    </row>
    <row r="167" spans="1:7" ht="47.25" x14ac:dyDescent="0.25">
      <c r="A167" s="9" t="s">
        <v>30</v>
      </c>
      <c r="B167" s="10" t="s">
        <v>182</v>
      </c>
      <c r="C167" s="10" t="s">
        <v>183</v>
      </c>
      <c r="D167" s="10" t="s">
        <v>31</v>
      </c>
      <c r="E167" s="11">
        <v>80.099999999999994</v>
      </c>
      <c r="F167" s="11">
        <v>2.8</v>
      </c>
    </row>
    <row r="168" spans="1:7" ht="15.75" x14ac:dyDescent="0.25">
      <c r="A168" s="7" t="s">
        <v>184</v>
      </c>
      <c r="B168" s="7"/>
      <c r="C168" s="7"/>
      <c r="D168" s="7"/>
      <c r="E168" s="27">
        <v>27085.9</v>
      </c>
      <c r="F168" s="27">
        <v>4098.9979999999996</v>
      </c>
    </row>
  </sheetData>
  <mergeCells count="8">
    <mergeCell ref="A5:A7"/>
    <mergeCell ref="F5:F7"/>
    <mergeCell ref="D5:D7"/>
    <mergeCell ref="E5:E7"/>
    <mergeCell ref="B5:B7"/>
    <mergeCell ref="C5:C7"/>
    <mergeCell ref="D1:E1"/>
    <mergeCell ref="A2:E2"/>
  </mergeCells>
  <phoneticPr fontId="0" type="noConversion"/>
  <pageMargins left="1.1811023622047245" right="0.39370078740157483" top="0.78740157480314965" bottom="0.78740157480314965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6"/>
  <sheetViews>
    <sheetView showGridLines="0" workbookViewId="0">
      <selection activeCell="D10" sqref="D10"/>
    </sheetView>
  </sheetViews>
  <sheetFormatPr defaultRowHeight="10.15" customHeight="1" x14ac:dyDescent="0.25"/>
  <cols>
    <col min="1" max="1" width="44.42578125" customWidth="1"/>
    <col min="2" max="2" width="8.42578125" customWidth="1"/>
    <col min="3" max="3" width="8" hidden="1" customWidth="1"/>
    <col min="4" max="4" width="15" customWidth="1"/>
    <col min="5" max="18" width="8" hidden="1" customWidth="1"/>
    <col min="19" max="19" width="8.42578125" customWidth="1"/>
    <col min="20" max="38" width="8" hidden="1" customWidth="1"/>
    <col min="39" max="39" width="27.140625" customWidth="1"/>
    <col min="40" max="56" width="8" hidden="1" customWidth="1"/>
    <col min="57" max="57" width="27.140625" customWidth="1"/>
    <col min="58" max="75" width="8" hidden="1" customWidth="1"/>
  </cols>
  <sheetData>
    <row r="1" spans="1:75" ht="56.25" customHeight="1" x14ac:dyDescent="0.25">
      <c r="AM1" s="18" t="s">
        <v>198</v>
      </c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75" ht="59.85" customHeight="1" x14ac:dyDescent="0.25">
      <c r="A2" s="19" t="s">
        <v>197</v>
      </c>
      <c r="B2" s="19"/>
      <c r="C2" s="20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9"/>
      <c r="T2" s="20"/>
      <c r="U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</row>
    <row r="3" spans="1:75" ht="15" x14ac:dyDescent="0.25"/>
    <row r="4" spans="1:75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 t="s">
        <v>0</v>
      </c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5" x14ac:dyDescent="0.25">
      <c r="A5" s="13" t="s">
        <v>15</v>
      </c>
      <c r="B5" s="13" t="s">
        <v>12</v>
      </c>
      <c r="C5" s="14" t="s">
        <v>3</v>
      </c>
      <c r="D5" s="13" t="s">
        <v>13</v>
      </c>
      <c r="E5" s="14" t="s">
        <v>13</v>
      </c>
      <c r="F5" s="14" t="s">
        <v>13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13</v>
      </c>
      <c r="L5" s="14" t="s">
        <v>13</v>
      </c>
      <c r="M5" s="14" t="s">
        <v>13</v>
      </c>
      <c r="N5" s="14" t="s">
        <v>13</v>
      </c>
      <c r="O5" s="14" t="s">
        <v>13</v>
      </c>
      <c r="P5" s="14" t="s">
        <v>13</v>
      </c>
      <c r="Q5" s="14" t="s">
        <v>13</v>
      </c>
      <c r="R5" s="14" t="s">
        <v>13</v>
      </c>
      <c r="S5" s="13" t="s">
        <v>14</v>
      </c>
      <c r="T5" s="21" t="s">
        <v>15</v>
      </c>
      <c r="U5" s="15" t="s">
        <v>6</v>
      </c>
      <c r="V5" s="15" t="s">
        <v>7</v>
      </c>
      <c r="W5" s="15" t="s">
        <v>8</v>
      </c>
      <c r="X5" s="15" t="s">
        <v>9</v>
      </c>
      <c r="Y5" s="15" t="s">
        <v>10</v>
      </c>
      <c r="Z5" s="15" t="s">
        <v>11</v>
      </c>
      <c r="AA5" s="15" t="s">
        <v>6</v>
      </c>
      <c r="AB5" s="15" t="s">
        <v>7</v>
      </c>
      <c r="AC5" s="15" t="s">
        <v>8</v>
      </c>
      <c r="AD5" s="15" t="s">
        <v>9</v>
      </c>
      <c r="AE5" s="15" t="s">
        <v>10</v>
      </c>
      <c r="AF5" s="15" t="s">
        <v>11</v>
      </c>
      <c r="AG5" s="15" t="s">
        <v>6</v>
      </c>
      <c r="AH5" s="15" t="s">
        <v>7</v>
      </c>
      <c r="AI5" s="15" t="s">
        <v>8</v>
      </c>
      <c r="AJ5" s="15" t="s">
        <v>9</v>
      </c>
      <c r="AK5" s="15" t="s">
        <v>10</v>
      </c>
      <c r="AL5" s="15" t="s">
        <v>11</v>
      </c>
      <c r="AM5" s="13" t="s">
        <v>185</v>
      </c>
      <c r="AN5" s="21" t="s">
        <v>186</v>
      </c>
      <c r="AO5" s="21" t="s">
        <v>187</v>
      </c>
      <c r="AP5" s="21" t="s">
        <v>188</v>
      </c>
      <c r="AQ5" s="21" t="s">
        <v>189</v>
      </c>
      <c r="AR5" s="21" t="s">
        <v>190</v>
      </c>
      <c r="AS5" s="21" t="s">
        <v>185</v>
      </c>
      <c r="AT5" s="21" t="s">
        <v>186</v>
      </c>
      <c r="AU5" s="21" t="s">
        <v>187</v>
      </c>
      <c r="AV5" s="21" t="s">
        <v>188</v>
      </c>
      <c r="AW5" s="21" t="s">
        <v>189</v>
      </c>
      <c r="AX5" s="21" t="s">
        <v>190</v>
      </c>
      <c r="AY5" s="21" t="s">
        <v>185</v>
      </c>
      <c r="AZ5" s="21" t="s">
        <v>186</v>
      </c>
      <c r="BA5" s="21" t="s">
        <v>187</v>
      </c>
      <c r="BB5" s="21" t="s">
        <v>188</v>
      </c>
      <c r="BC5" s="21" t="s">
        <v>189</v>
      </c>
      <c r="BD5" s="21" t="s">
        <v>190</v>
      </c>
      <c r="BE5" s="13" t="s">
        <v>191</v>
      </c>
      <c r="BF5" s="21" t="s">
        <v>192</v>
      </c>
      <c r="BG5" s="21" t="s">
        <v>193</v>
      </c>
      <c r="BH5" s="21" t="s">
        <v>194</v>
      </c>
      <c r="BI5" s="21" t="s">
        <v>195</v>
      </c>
      <c r="BJ5" s="21" t="s">
        <v>196</v>
      </c>
      <c r="BK5" s="21" t="s">
        <v>191</v>
      </c>
      <c r="BL5" s="21" t="s">
        <v>192</v>
      </c>
      <c r="BM5" s="21" t="s">
        <v>193</v>
      </c>
      <c r="BN5" s="21" t="s">
        <v>194</v>
      </c>
      <c r="BO5" s="21" t="s">
        <v>195</v>
      </c>
      <c r="BP5" s="21" t="s">
        <v>196</v>
      </c>
      <c r="BQ5" s="21" t="s">
        <v>191</v>
      </c>
      <c r="BR5" s="21" t="s">
        <v>192</v>
      </c>
      <c r="BS5" s="21" t="s">
        <v>193</v>
      </c>
      <c r="BT5" s="21" t="s">
        <v>194</v>
      </c>
      <c r="BU5" s="21" t="s">
        <v>195</v>
      </c>
      <c r="BV5" s="21" t="s">
        <v>196</v>
      </c>
      <c r="BW5" s="14" t="s">
        <v>1</v>
      </c>
    </row>
    <row r="6" spans="1:75" ht="15" x14ac:dyDescent="0.25">
      <c r="A6" s="13"/>
      <c r="B6" s="13"/>
      <c r="C6" s="14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3"/>
      <c r="T6" s="17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3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4"/>
    </row>
    <row r="7" spans="1:75" ht="15" x14ac:dyDescent="0.25">
      <c r="A7" s="13"/>
      <c r="B7" s="13" t="s">
        <v>2</v>
      </c>
      <c r="C7" s="14"/>
      <c r="D7" s="13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4" t="s">
        <v>4</v>
      </c>
      <c r="K7" s="14" t="s">
        <v>4</v>
      </c>
      <c r="L7" s="14" t="s">
        <v>4</v>
      </c>
      <c r="M7" s="14" t="s">
        <v>4</v>
      </c>
      <c r="N7" s="14" t="s">
        <v>4</v>
      </c>
      <c r="O7" s="14" t="s">
        <v>4</v>
      </c>
      <c r="P7" s="14" t="s">
        <v>4</v>
      </c>
      <c r="Q7" s="14" t="s">
        <v>4</v>
      </c>
      <c r="R7" s="14" t="s">
        <v>4</v>
      </c>
      <c r="S7" s="13" t="s">
        <v>5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3" t="s">
        <v>6</v>
      </c>
      <c r="AN7" s="15" t="s">
        <v>7</v>
      </c>
      <c r="AO7" s="15" t="s">
        <v>8</v>
      </c>
      <c r="AP7" s="15" t="s">
        <v>9</v>
      </c>
      <c r="AQ7" s="15" t="s">
        <v>10</v>
      </c>
      <c r="AR7" s="15" t="s">
        <v>11</v>
      </c>
      <c r="AS7" s="15" t="s">
        <v>6</v>
      </c>
      <c r="AT7" s="15" t="s">
        <v>7</v>
      </c>
      <c r="AU7" s="15" t="s">
        <v>8</v>
      </c>
      <c r="AV7" s="15" t="s">
        <v>9</v>
      </c>
      <c r="AW7" s="15" t="s">
        <v>10</v>
      </c>
      <c r="AX7" s="15" t="s">
        <v>11</v>
      </c>
      <c r="AY7" s="15" t="s">
        <v>6</v>
      </c>
      <c r="AZ7" s="15" t="s">
        <v>7</v>
      </c>
      <c r="BA7" s="15" t="s">
        <v>8</v>
      </c>
      <c r="BB7" s="15" t="s">
        <v>9</v>
      </c>
      <c r="BC7" s="15" t="s">
        <v>10</v>
      </c>
      <c r="BD7" s="15" t="s">
        <v>11</v>
      </c>
      <c r="BE7" s="13" t="s">
        <v>6</v>
      </c>
      <c r="BF7" s="15" t="s">
        <v>7</v>
      </c>
      <c r="BG7" s="15" t="s">
        <v>8</v>
      </c>
      <c r="BH7" s="15" t="s">
        <v>9</v>
      </c>
      <c r="BI7" s="15" t="s">
        <v>10</v>
      </c>
      <c r="BJ7" s="15" t="s">
        <v>11</v>
      </c>
      <c r="BK7" s="15" t="s">
        <v>6</v>
      </c>
      <c r="BL7" s="15" t="s">
        <v>7</v>
      </c>
      <c r="BM7" s="15" t="s">
        <v>8</v>
      </c>
      <c r="BN7" s="15" t="s">
        <v>9</v>
      </c>
      <c r="BO7" s="15" t="s">
        <v>10</v>
      </c>
      <c r="BP7" s="15" t="s">
        <v>11</v>
      </c>
      <c r="BQ7" s="15" t="s">
        <v>6</v>
      </c>
      <c r="BR7" s="15" t="s">
        <v>7</v>
      </c>
      <c r="BS7" s="15" t="s">
        <v>8</v>
      </c>
      <c r="BT7" s="15" t="s">
        <v>9</v>
      </c>
      <c r="BU7" s="15" t="s">
        <v>10</v>
      </c>
      <c r="BV7" s="15" t="s">
        <v>11</v>
      </c>
      <c r="BW7" s="14"/>
    </row>
    <row r="8" spans="1:75" ht="15" hidden="1" x14ac:dyDescent="0.25">
      <c r="A8" s="3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3"/>
    </row>
    <row r="9" spans="1:75" ht="15.75" x14ac:dyDescent="0.25">
      <c r="A9" s="7" t="s">
        <v>16</v>
      </c>
      <c r="B9" s="7" t="s">
        <v>17</v>
      </c>
      <c r="C9" s="1" t="s">
        <v>18</v>
      </c>
      <c r="D9" s="7"/>
      <c r="S9" s="7"/>
      <c r="T9" s="1"/>
      <c r="U9" s="5">
        <v>10013.299999999999</v>
      </c>
      <c r="V9" s="5"/>
      <c r="W9" s="5">
        <v>3.5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8">
        <v>8030.4</v>
      </c>
      <c r="AN9" s="5"/>
      <c r="AO9" s="5">
        <v>3.5</v>
      </c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8">
        <v>7964.5</v>
      </c>
      <c r="BF9" s="5"/>
      <c r="BG9" s="5">
        <v>3.5</v>
      </c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5" ht="78.75" x14ac:dyDescent="0.25">
      <c r="A10" s="9" t="s">
        <v>19</v>
      </c>
      <c r="B10" s="10" t="s">
        <v>20</v>
      </c>
      <c r="C10" s="1" t="s">
        <v>21</v>
      </c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0"/>
      <c r="T10" s="3"/>
      <c r="U10" s="6">
        <v>8510.1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1">
        <v>7817.5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11">
        <v>7751.5</v>
      </c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3"/>
    </row>
    <row r="11" spans="1:75" ht="31.5" x14ac:dyDescent="0.25">
      <c r="A11" s="9" t="s">
        <v>22</v>
      </c>
      <c r="B11" s="10" t="s">
        <v>20</v>
      </c>
      <c r="C11" s="1" t="s">
        <v>21</v>
      </c>
      <c r="D11" s="10" t="s">
        <v>23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0"/>
      <c r="T11" s="3"/>
      <c r="U11" s="6">
        <v>6188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1">
        <v>5487.5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11">
        <v>5345.5</v>
      </c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3"/>
    </row>
    <row r="12" spans="1:75" ht="94.5" x14ac:dyDescent="0.25">
      <c r="A12" s="9" t="s">
        <v>24</v>
      </c>
      <c r="B12" s="10" t="s">
        <v>20</v>
      </c>
      <c r="C12" s="1" t="s">
        <v>21</v>
      </c>
      <c r="D12" s="10" t="s">
        <v>23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0" t="s">
        <v>25</v>
      </c>
      <c r="T12" s="3"/>
      <c r="U12" s="6">
        <v>4422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1">
        <v>3971.5</v>
      </c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11">
        <v>4029.5</v>
      </c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3"/>
    </row>
    <row r="13" spans="1:75" ht="47.25" x14ac:dyDescent="0.25">
      <c r="A13" s="9" t="s">
        <v>26</v>
      </c>
      <c r="B13" s="10" t="s">
        <v>20</v>
      </c>
      <c r="C13" s="1" t="s">
        <v>21</v>
      </c>
      <c r="D13" s="10" t="s">
        <v>23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0" t="s">
        <v>27</v>
      </c>
      <c r="T13" s="3"/>
      <c r="U13" s="6">
        <v>4422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1">
        <v>3971.5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11">
        <v>4029.5</v>
      </c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3"/>
    </row>
    <row r="14" spans="1:75" ht="47.25" x14ac:dyDescent="0.25">
      <c r="A14" s="9" t="s">
        <v>28</v>
      </c>
      <c r="B14" s="10" t="s">
        <v>20</v>
      </c>
      <c r="C14" s="1" t="s">
        <v>21</v>
      </c>
      <c r="D14" s="10" t="s">
        <v>23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0" t="s">
        <v>29</v>
      </c>
      <c r="T14" s="3"/>
      <c r="U14" s="6">
        <v>1745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>
        <v>1495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11">
        <v>1295</v>
      </c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3"/>
    </row>
    <row r="15" spans="1:75" ht="47.25" x14ac:dyDescent="0.25">
      <c r="A15" s="9" t="s">
        <v>30</v>
      </c>
      <c r="B15" s="10" t="s">
        <v>20</v>
      </c>
      <c r="C15" s="1" t="s">
        <v>21</v>
      </c>
      <c r="D15" s="10" t="s">
        <v>23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0" t="s">
        <v>31</v>
      </c>
      <c r="T15" s="3"/>
      <c r="U15" s="6">
        <v>1745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11">
        <v>1495</v>
      </c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11">
        <v>1295</v>
      </c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3"/>
    </row>
    <row r="16" spans="1:75" ht="15.75" x14ac:dyDescent="0.25">
      <c r="A16" s="9" t="s">
        <v>32</v>
      </c>
      <c r="B16" s="10" t="s">
        <v>20</v>
      </c>
      <c r="C16" s="1" t="s">
        <v>21</v>
      </c>
      <c r="D16" s="10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0" t="s">
        <v>33</v>
      </c>
      <c r="T16" s="3"/>
      <c r="U16" s="6">
        <v>21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1">
        <v>21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11">
        <v>21</v>
      </c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3"/>
    </row>
    <row r="17" spans="1:75" ht="15.75" x14ac:dyDescent="0.25">
      <c r="A17" s="9" t="s">
        <v>34</v>
      </c>
      <c r="B17" s="10" t="s">
        <v>20</v>
      </c>
      <c r="C17" s="1" t="s">
        <v>21</v>
      </c>
      <c r="D17" s="10" t="s">
        <v>23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0" t="s">
        <v>35</v>
      </c>
      <c r="T17" s="3"/>
      <c r="U17" s="6">
        <v>21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1">
        <v>21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11">
        <v>21</v>
      </c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3"/>
    </row>
    <row r="18" spans="1:75" ht="31.5" x14ac:dyDescent="0.25">
      <c r="A18" s="9" t="s">
        <v>36</v>
      </c>
      <c r="B18" s="10" t="s">
        <v>20</v>
      </c>
      <c r="C18" s="1" t="s">
        <v>21</v>
      </c>
      <c r="D18" s="10" t="s">
        <v>37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0"/>
      <c r="T18" s="3"/>
      <c r="U18" s="6">
        <v>912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1">
        <v>950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11">
        <v>976</v>
      </c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3"/>
    </row>
    <row r="19" spans="1:75" ht="94.5" x14ac:dyDescent="0.25">
      <c r="A19" s="9" t="s">
        <v>24</v>
      </c>
      <c r="B19" s="10" t="s">
        <v>20</v>
      </c>
      <c r="C19" s="1" t="s">
        <v>21</v>
      </c>
      <c r="D19" s="10" t="s">
        <v>37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0" t="s">
        <v>25</v>
      </c>
      <c r="T19" s="3"/>
      <c r="U19" s="6">
        <v>912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1">
        <v>950</v>
      </c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11">
        <v>976</v>
      </c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3"/>
    </row>
    <row r="20" spans="1:75" ht="47.25" x14ac:dyDescent="0.25">
      <c r="A20" s="9" t="s">
        <v>26</v>
      </c>
      <c r="B20" s="10" t="s">
        <v>20</v>
      </c>
      <c r="C20" s="1" t="s">
        <v>21</v>
      </c>
      <c r="D20" s="10" t="s">
        <v>37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0" t="s">
        <v>27</v>
      </c>
      <c r="T20" s="3"/>
      <c r="U20" s="6">
        <v>912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11">
        <v>950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11">
        <v>976</v>
      </c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3"/>
    </row>
    <row r="21" spans="1:75" ht="31.5" x14ac:dyDescent="0.25">
      <c r="A21" s="9" t="s">
        <v>38</v>
      </c>
      <c r="B21" s="10" t="s">
        <v>20</v>
      </c>
      <c r="C21" s="1" t="s">
        <v>21</v>
      </c>
      <c r="D21" s="10" t="s">
        <v>39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0"/>
      <c r="T21" s="3"/>
      <c r="U21" s="6">
        <v>1328.1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11">
        <v>1380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11">
        <v>1430</v>
      </c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3"/>
    </row>
    <row r="22" spans="1:75" ht="94.5" x14ac:dyDescent="0.25">
      <c r="A22" s="9" t="s">
        <v>24</v>
      </c>
      <c r="B22" s="10" t="s">
        <v>20</v>
      </c>
      <c r="C22" s="1" t="s">
        <v>21</v>
      </c>
      <c r="D22" s="10" t="s">
        <v>39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0" t="s">
        <v>25</v>
      </c>
      <c r="T22" s="3"/>
      <c r="U22" s="6">
        <v>1328.1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1">
        <v>1380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11">
        <v>1430</v>
      </c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3"/>
    </row>
    <row r="23" spans="1:75" ht="47.25" x14ac:dyDescent="0.25">
      <c r="A23" s="9" t="s">
        <v>26</v>
      </c>
      <c r="B23" s="10" t="s">
        <v>20</v>
      </c>
      <c r="C23" s="1" t="s">
        <v>21</v>
      </c>
      <c r="D23" s="10" t="s">
        <v>39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0" t="s">
        <v>27</v>
      </c>
      <c r="T23" s="3"/>
      <c r="U23" s="6">
        <v>1328.1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1">
        <v>1380</v>
      </c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11">
        <v>1430</v>
      </c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3"/>
    </row>
    <row r="24" spans="1:75" ht="15.75" x14ac:dyDescent="0.25">
      <c r="A24" s="9" t="s">
        <v>65</v>
      </c>
      <c r="B24" s="10" t="s">
        <v>66</v>
      </c>
      <c r="C24" s="1" t="s">
        <v>67</v>
      </c>
      <c r="D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0"/>
      <c r="T24" s="3"/>
      <c r="U24" s="6">
        <v>80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1">
        <v>80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11">
        <v>80</v>
      </c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3"/>
    </row>
    <row r="25" spans="1:75" ht="31.5" x14ac:dyDescent="0.25">
      <c r="A25" s="9" t="s">
        <v>68</v>
      </c>
      <c r="B25" s="10" t="s">
        <v>66</v>
      </c>
      <c r="C25" s="1" t="s">
        <v>67</v>
      </c>
      <c r="D25" s="10" t="s">
        <v>69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0"/>
      <c r="T25" s="3"/>
      <c r="U25" s="6">
        <v>80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1">
        <v>80</v>
      </c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11">
        <v>80</v>
      </c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3"/>
    </row>
    <row r="26" spans="1:75" ht="15.75" x14ac:dyDescent="0.25">
      <c r="A26" s="9" t="s">
        <v>32</v>
      </c>
      <c r="B26" s="10" t="s">
        <v>66</v>
      </c>
      <c r="C26" s="1" t="s">
        <v>67</v>
      </c>
      <c r="D26" s="10" t="s">
        <v>69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0" t="s">
        <v>33</v>
      </c>
      <c r="T26" s="3"/>
      <c r="U26" s="6">
        <v>80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11">
        <v>80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11">
        <v>80</v>
      </c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3"/>
    </row>
    <row r="27" spans="1:75" ht="15.75" x14ac:dyDescent="0.25">
      <c r="A27" s="9" t="s">
        <v>70</v>
      </c>
      <c r="B27" s="10" t="s">
        <v>66</v>
      </c>
      <c r="C27" s="1" t="s">
        <v>67</v>
      </c>
      <c r="D27" s="10" t="s">
        <v>69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0" t="s">
        <v>71</v>
      </c>
      <c r="T27" s="3"/>
      <c r="U27" s="6">
        <v>80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1">
        <v>80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11">
        <v>80</v>
      </c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3"/>
    </row>
    <row r="28" spans="1:75" ht="15.75" x14ac:dyDescent="0.25">
      <c r="A28" s="9" t="s">
        <v>72</v>
      </c>
      <c r="B28" s="10" t="s">
        <v>73</v>
      </c>
      <c r="C28" s="1" t="s">
        <v>74</v>
      </c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0"/>
      <c r="T28" s="3"/>
      <c r="U28" s="6">
        <v>642.79999999999995</v>
      </c>
      <c r="V28" s="6"/>
      <c r="W28" s="6">
        <v>3.5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1">
        <v>132.9</v>
      </c>
      <c r="AN28" s="6"/>
      <c r="AO28" s="6">
        <v>3.5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11">
        <v>133</v>
      </c>
      <c r="BF28" s="6"/>
      <c r="BG28" s="6">
        <v>3.5</v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3"/>
    </row>
    <row r="29" spans="1:75" ht="63" x14ac:dyDescent="0.25">
      <c r="A29" s="9" t="s">
        <v>75</v>
      </c>
      <c r="B29" s="10" t="s">
        <v>73</v>
      </c>
      <c r="C29" s="1" t="s">
        <v>74</v>
      </c>
      <c r="D29" s="10" t="s">
        <v>76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0"/>
      <c r="T29" s="3"/>
      <c r="U29" s="6">
        <v>3.5</v>
      </c>
      <c r="V29" s="6"/>
      <c r="W29" s="6">
        <v>3.5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1">
        <v>3.5</v>
      </c>
      <c r="AN29" s="6"/>
      <c r="AO29" s="6">
        <v>3.5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11">
        <v>3.5</v>
      </c>
      <c r="BF29" s="6"/>
      <c r="BG29" s="6">
        <v>3.5</v>
      </c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3"/>
    </row>
    <row r="30" spans="1:75" ht="47.25" x14ac:dyDescent="0.25">
      <c r="A30" s="9" t="s">
        <v>28</v>
      </c>
      <c r="B30" s="10" t="s">
        <v>73</v>
      </c>
      <c r="C30" s="1" t="s">
        <v>74</v>
      </c>
      <c r="D30" s="10" t="s">
        <v>76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0" t="s">
        <v>29</v>
      </c>
      <c r="T30" s="3"/>
      <c r="U30" s="6">
        <v>3.5</v>
      </c>
      <c r="V30" s="6"/>
      <c r="W30" s="6">
        <v>3.5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1">
        <v>3.5</v>
      </c>
      <c r="AN30" s="6"/>
      <c r="AO30" s="6">
        <v>3.5</v>
      </c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11">
        <v>3.5</v>
      </c>
      <c r="BF30" s="6"/>
      <c r="BG30" s="6">
        <v>3.5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3"/>
    </row>
    <row r="31" spans="1:75" ht="47.25" x14ac:dyDescent="0.25">
      <c r="A31" s="9" t="s">
        <v>30</v>
      </c>
      <c r="B31" s="10" t="s">
        <v>73</v>
      </c>
      <c r="C31" s="1" t="s">
        <v>74</v>
      </c>
      <c r="D31" s="10" t="s">
        <v>76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0" t="s">
        <v>31</v>
      </c>
      <c r="T31" s="3"/>
      <c r="U31" s="6">
        <v>3.5</v>
      </c>
      <c r="V31" s="6"/>
      <c r="W31" s="6">
        <v>3.5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1">
        <v>3.5</v>
      </c>
      <c r="AN31" s="6"/>
      <c r="AO31" s="6">
        <v>3.5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11">
        <v>3.5</v>
      </c>
      <c r="BF31" s="6"/>
      <c r="BG31" s="6">
        <v>3.5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3"/>
    </row>
    <row r="32" spans="1:75" ht="63" x14ac:dyDescent="0.25">
      <c r="A32" s="9" t="s">
        <v>77</v>
      </c>
      <c r="B32" s="10" t="s">
        <v>73</v>
      </c>
      <c r="C32" s="1" t="s">
        <v>74</v>
      </c>
      <c r="D32" s="10" t="s">
        <v>78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0"/>
      <c r="T32" s="3"/>
      <c r="U32" s="6">
        <v>500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1">
        <v>100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11">
        <v>100</v>
      </c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3"/>
    </row>
    <row r="33" spans="1:75" ht="47.25" x14ac:dyDescent="0.25">
      <c r="A33" s="9" t="s">
        <v>28</v>
      </c>
      <c r="B33" s="10" t="s">
        <v>73</v>
      </c>
      <c r="C33" s="1" t="s">
        <v>74</v>
      </c>
      <c r="D33" s="10" t="s">
        <v>78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0" t="s">
        <v>29</v>
      </c>
      <c r="T33" s="3"/>
      <c r="U33" s="6">
        <v>500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1">
        <v>100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1">
        <v>100</v>
      </c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3"/>
    </row>
    <row r="34" spans="1:75" ht="47.25" x14ac:dyDescent="0.25">
      <c r="A34" s="9" t="s">
        <v>30</v>
      </c>
      <c r="B34" s="10" t="s">
        <v>73</v>
      </c>
      <c r="C34" s="1" t="s">
        <v>74</v>
      </c>
      <c r="D34" s="10" t="s">
        <v>78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0" t="s">
        <v>31</v>
      </c>
      <c r="T34" s="3"/>
      <c r="U34" s="6">
        <v>500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1">
        <v>100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11">
        <v>100</v>
      </c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3"/>
    </row>
    <row r="35" spans="1:75" ht="15.75" x14ac:dyDescent="0.25">
      <c r="A35" s="9" t="s">
        <v>79</v>
      </c>
      <c r="B35" s="10" t="s">
        <v>73</v>
      </c>
      <c r="C35" s="1" t="s">
        <v>74</v>
      </c>
      <c r="D35" s="10" t="s">
        <v>80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0"/>
      <c r="T35" s="3"/>
      <c r="U35" s="6">
        <v>139.30000000000001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1">
        <v>29.4</v>
      </c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11">
        <v>29.5</v>
      </c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3"/>
    </row>
    <row r="36" spans="1:75" ht="15.75" x14ac:dyDescent="0.25">
      <c r="A36" s="9" t="s">
        <v>32</v>
      </c>
      <c r="B36" s="10" t="s">
        <v>73</v>
      </c>
      <c r="C36" s="1" t="s">
        <v>74</v>
      </c>
      <c r="D36" s="10" t="s">
        <v>80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0" t="s">
        <v>33</v>
      </c>
      <c r="T36" s="3"/>
      <c r="U36" s="6">
        <v>139.30000000000001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1">
        <v>29.4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11">
        <v>29.5</v>
      </c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3"/>
    </row>
    <row r="37" spans="1:75" ht="15.75" x14ac:dyDescent="0.25">
      <c r="A37" s="9" t="s">
        <v>81</v>
      </c>
      <c r="B37" s="10" t="s">
        <v>73</v>
      </c>
      <c r="C37" s="1" t="s">
        <v>74</v>
      </c>
      <c r="D37" s="10" t="s">
        <v>80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0" t="s">
        <v>82</v>
      </c>
      <c r="T37" s="3"/>
      <c r="U37" s="6">
        <v>3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1">
        <v>3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11">
        <v>3</v>
      </c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3"/>
    </row>
    <row r="38" spans="1:75" ht="15.75" x14ac:dyDescent="0.25">
      <c r="A38" s="9" t="s">
        <v>34</v>
      </c>
      <c r="B38" s="10" t="s">
        <v>73</v>
      </c>
      <c r="C38" s="1" t="s">
        <v>74</v>
      </c>
      <c r="D38" s="10" t="s">
        <v>80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0" t="s">
        <v>35</v>
      </c>
      <c r="T38" s="3"/>
      <c r="U38" s="6">
        <v>136.30000000000001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11">
        <v>26.4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11">
        <v>26.5</v>
      </c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3"/>
    </row>
    <row r="39" spans="1:75" ht="15.75" x14ac:dyDescent="0.25">
      <c r="A39" s="7" t="s">
        <v>83</v>
      </c>
      <c r="B39" s="7" t="s">
        <v>84</v>
      </c>
      <c r="C39" s="1" t="s">
        <v>18</v>
      </c>
      <c r="D39" s="7"/>
      <c r="S39" s="7"/>
      <c r="T39" s="1"/>
      <c r="U39" s="5">
        <v>183</v>
      </c>
      <c r="V39" s="5">
        <v>183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8">
        <v>199.9</v>
      </c>
      <c r="AN39" s="5">
        <v>199.9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8">
        <v>217.2</v>
      </c>
      <c r="BF39" s="5">
        <v>217.2</v>
      </c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5" ht="31.5" x14ac:dyDescent="0.25">
      <c r="A40" s="9" t="s">
        <v>85</v>
      </c>
      <c r="B40" s="10" t="s">
        <v>86</v>
      </c>
      <c r="C40" s="1" t="s">
        <v>87</v>
      </c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0"/>
      <c r="T40" s="3"/>
      <c r="U40" s="6">
        <v>183</v>
      </c>
      <c r="V40" s="6">
        <v>183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11">
        <v>199.9</v>
      </c>
      <c r="AN40" s="6">
        <v>199.9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11">
        <v>217.2</v>
      </c>
      <c r="BF40" s="6">
        <v>217.2</v>
      </c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3"/>
    </row>
    <row r="41" spans="1:75" ht="47.25" x14ac:dyDescent="0.25">
      <c r="A41" s="9" t="s">
        <v>88</v>
      </c>
      <c r="B41" s="10" t="s">
        <v>86</v>
      </c>
      <c r="C41" s="1" t="s">
        <v>87</v>
      </c>
      <c r="D41" s="10" t="s">
        <v>89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0"/>
      <c r="T41" s="3"/>
      <c r="U41" s="6">
        <v>183</v>
      </c>
      <c r="V41" s="6">
        <v>183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11">
        <v>199.9</v>
      </c>
      <c r="AN41" s="6">
        <v>199.9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11">
        <v>217.2</v>
      </c>
      <c r="BF41" s="6">
        <v>217.2</v>
      </c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3"/>
    </row>
    <row r="42" spans="1:75" ht="94.5" x14ac:dyDescent="0.25">
      <c r="A42" s="9" t="s">
        <v>24</v>
      </c>
      <c r="B42" s="10" t="s">
        <v>86</v>
      </c>
      <c r="C42" s="1" t="s">
        <v>87</v>
      </c>
      <c r="D42" s="10" t="s">
        <v>89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0" t="s">
        <v>25</v>
      </c>
      <c r="T42" s="3"/>
      <c r="U42" s="6">
        <v>183</v>
      </c>
      <c r="V42" s="6">
        <v>183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1">
        <v>199.9</v>
      </c>
      <c r="AN42" s="6">
        <v>199.9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11">
        <v>217.2</v>
      </c>
      <c r="BF42" s="6">
        <v>217.2</v>
      </c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3"/>
    </row>
    <row r="43" spans="1:75" ht="47.25" x14ac:dyDescent="0.25">
      <c r="A43" s="9" t="s">
        <v>26</v>
      </c>
      <c r="B43" s="10" t="s">
        <v>86</v>
      </c>
      <c r="C43" s="1" t="s">
        <v>87</v>
      </c>
      <c r="D43" s="10" t="s">
        <v>89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0" t="s">
        <v>27</v>
      </c>
      <c r="T43" s="3"/>
      <c r="U43" s="6">
        <v>183</v>
      </c>
      <c r="V43" s="6">
        <v>183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11">
        <v>199.9</v>
      </c>
      <c r="AN43" s="6">
        <v>199.9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11">
        <v>217.2</v>
      </c>
      <c r="BF43" s="6">
        <v>217.2</v>
      </c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3"/>
    </row>
    <row r="44" spans="1:75" ht="15.75" x14ac:dyDescent="0.25">
      <c r="A44" s="7" t="s">
        <v>90</v>
      </c>
      <c r="B44" s="7" t="s">
        <v>91</v>
      </c>
      <c r="C44" s="1" t="s">
        <v>18</v>
      </c>
      <c r="D44" s="7"/>
      <c r="S44" s="7"/>
      <c r="T44" s="1"/>
      <c r="U44" s="5">
        <v>170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8">
        <v>160</v>
      </c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8">
        <v>160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5" ht="15.75" x14ac:dyDescent="0.25">
      <c r="A45" s="9" t="s">
        <v>92</v>
      </c>
      <c r="B45" s="10" t="s">
        <v>93</v>
      </c>
      <c r="C45" s="1" t="s">
        <v>94</v>
      </c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0"/>
      <c r="T45" s="3"/>
      <c r="U45" s="6"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1">
        <v>10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11">
        <v>10</v>
      </c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3"/>
    </row>
    <row r="46" spans="1:75" ht="47.25" x14ac:dyDescent="0.25">
      <c r="A46" s="9" t="s">
        <v>95</v>
      </c>
      <c r="B46" s="10" t="s">
        <v>93</v>
      </c>
      <c r="C46" s="1" t="s">
        <v>94</v>
      </c>
      <c r="D46" s="10" t="s">
        <v>96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0"/>
      <c r="T46" s="3"/>
      <c r="U46" s="6"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11">
        <v>10</v>
      </c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11">
        <v>10</v>
      </c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3"/>
    </row>
    <row r="47" spans="1:75" ht="47.25" x14ac:dyDescent="0.25">
      <c r="A47" s="9" t="s">
        <v>28</v>
      </c>
      <c r="B47" s="10" t="s">
        <v>93</v>
      </c>
      <c r="C47" s="1" t="s">
        <v>94</v>
      </c>
      <c r="D47" s="10" t="s">
        <v>96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0" t="s">
        <v>29</v>
      </c>
      <c r="T47" s="3"/>
      <c r="U47" s="6"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11">
        <v>10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1">
        <v>10</v>
      </c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3"/>
    </row>
    <row r="48" spans="1:75" ht="47.25" x14ac:dyDescent="0.25">
      <c r="A48" s="9" t="s">
        <v>30</v>
      </c>
      <c r="B48" s="10" t="s">
        <v>93</v>
      </c>
      <c r="C48" s="1" t="s">
        <v>94</v>
      </c>
      <c r="D48" s="10" t="s">
        <v>96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0" t="s">
        <v>31</v>
      </c>
      <c r="T48" s="3"/>
      <c r="U48" s="6"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1">
        <v>10</v>
      </c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11">
        <v>10</v>
      </c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3"/>
    </row>
    <row r="49" spans="1:75" ht="63" x14ac:dyDescent="0.25">
      <c r="A49" s="9" t="s">
        <v>97</v>
      </c>
      <c r="B49" s="10" t="s">
        <v>98</v>
      </c>
      <c r="C49" s="1" t="s">
        <v>99</v>
      </c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0"/>
      <c r="T49" s="3"/>
      <c r="U49" s="6">
        <v>160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1">
        <v>150</v>
      </c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11">
        <v>150</v>
      </c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3"/>
    </row>
    <row r="50" spans="1:75" ht="63" x14ac:dyDescent="0.25">
      <c r="A50" s="9" t="s">
        <v>100</v>
      </c>
      <c r="B50" s="10" t="s">
        <v>98</v>
      </c>
      <c r="C50" s="1" t="s">
        <v>99</v>
      </c>
      <c r="D50" s="10" t="s">
        <v>101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0"/>
      <c r="T50" s="3"/>
      <c r="U50" s="6">
        <v>160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1">
        <v>150</v>
      </c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11">
        <v>150</v>
      </c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3"/>
    </row>
    <row r="51" spans="1:75" ht="47.25" x14ac:dyDescent="0.25">
      <c r="A51" s="9" t="s">
        <v>28</v>
      </c>
      <c r="B51" s="10" t="s">
        <v>98</v>
      </c>
      <c r="C51" s="1" t="s">
        <v>99</v>
      </c>
      <c r="D51" s="10" t="s">
        <v>101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0" t="s">
        <v>29</v>
      </c>
      <c r="T51" s="3"/>
      <c r="U51" s="6">
        <v>160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1">
        <v>150</v>
      </c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11">
        <v>150</v>
      </c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</row>
    <row r="52" spans="1:75" ht="47.25" x14ac:dyDescent="0.25">
      <c r="A52" s="9" t="s">
        <v>30</v>
      </c>
      <c r="B52" s="10" t="s">
        <v>98</v>
      </c>
      <c r="C52" s="1" t="s">
        <v>99</v>
      </c>
      <c r="D52" s="10" t="s">
        <v>101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0" t="s">
        <v>31</v>
      </c>
      <c r="T52" s="3"/>
      <c r="U52" s="6">
        <v>160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1">
        <v>150</v>
      </c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11">
        <v>150</v>
      </c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3"/>
    </row>
    <row r="53" spans="1:75" ht="15.75" x14ac:dyDescent="0.25">
      <c r="A53" s="7" t="s">
        <v>102</v>
      </c>
      <c r="B53" s="7" t="s">
        <v>103</v>
      </c>
      <c r="C53" s="1" t="s">
        <v>18</v>
      </c>
      <c r="D53" s="7"/>
      <c r="S53" s="7"/>
      <c r="T53" s="1"/>
      <c r="U53" s="5">
        <v>2477.1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8">
        <v>2650.9</v>
      </c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8">
        <v>2835.8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5" ht="15.75" x14ac:dyDescent="0.25">
      <c r="A54" s="9" t="s">
        <v>104</v>
      </c>
      <c r="B54" s="10" t="s">
        <v>105</v>
      </c>
      <c r="C54" s="1" t="s">
        <v>94</v>
      </c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0"/>
      <c r="T54" s="3"/>
      <c r="U54" s="6">
        <v>2467.1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11">
        <v>2640.9</v>
      </c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11">
        <v>2825.8</v>
      </c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3"/>
    </row>
    <row r="55" spans="1:75" ht="31.5" x14ac:dyDescent="0.25">
      <c r="A55" s="9" t="s">
        <v>106</v>
      </c>
      <c r="B55" s="10" t="s">
        <v>105</v>
      </c>
      <c r="C55" s="1" t="s">
        <v>94</v>
      </c>
      <c r="D55" s="10" t="s">
        <v>107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0"/>
      <c r="T55" s="3"/>
      <c r="U55" s="6">
        <v>1000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11">
        <v>1000</v>
      </c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11">
        <v>1000</v>
      </c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3"/>
    </row>
    <row r="56" spans="1:75" ht="47.25" x14ac:dyDescent="0.25">
      <c r="A56" s="9" t="s">
        <v>28</v>
      </c>
      <c r="B56" s="10" t="s">
        <v>105</v>
      </c>
      <c r="C56" s="1" t="s">
        <v>94</v>
      </c>
      <c r="D56" s="10" t="s">
        <v>107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0" t="s">
        <v>29</v>
      </c>
      <c r="T56" s="3"/>
      <c r="U56" s="6">
        <v>1000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11">
        <v>1000</v>
      </c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11">
        <v>1000</v>
      </c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3"/>
    </row>
    <row r="57" spans="1:75" ht="47.25" x14ac:dyDescent="0.25">
      <c r="A57" s="9" t="s">
        <v>30</v>
      </c>
      <c r="B57" s="10" t="s">
        <v>105</v>
      </c>
      <c r="C57" s="1" t="s">
        <v>94</v>
      </c>
      <c r="D57" s="10" t="s">
        <v>107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0" t="s">
        <v>31</v>
      </c>
      <c r="T57" s="3"/>
      <c r="U57" s="6">
        <v>1000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11">
        <v>1000</v>
      </c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11">
        <v>1000</v>
      </c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3"/>
    </row>
    <row r="58" spans="1:75" ht="31.5" x14ac:dyDescent="0.25">
      <c r="A58" s="9" t="s">
        <v>108</v>
      </c>
      <c r="B58" s="10" t="s">
        <v>105</v>
      </c>
      <c r="C58" s="1" t="s">
        <v>94</v>
      </c>
      <c r="D58" s="10" t="s">
        <v>109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0"/>
      <c r="T58" s="3"/>
      <c r="U58" s="6">
        <v>1467.1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11">
        <v>1640.9</v>
      </c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11">
        <v>1825.8</v>
      </c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3"/>
    </row>
    <row r="59" spans="1:75" ht="47.25" x14ac:dyDescent="0.25">
      <c r="A59" s="9" t="s">
        <v>28</v>
      </c>
      <c r="B59" s="10" t="s">
        <v>105</v>
      </c>
      <c r="C59" s="1" t="s">
        <v>94</v>
      </c>
      <c r="D59" s="10" t="s">
        <v>109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0" t="s">
        <v>29</v>
      </c>
      <c r="T59" s="3"/>
      <c r="U59" s="6">
        <v>1467.1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11">
        <v>1640.9</v>
      </c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11">
        <v>1825.8</v>
      </c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3"/>
    </row>
    <row r="60" spans="1:75" ht="47.25" x14ac:dyDescent="0.25">
      <c r="A60" s="9" t="s">
        <v>30</v>
      </c>
      <c r="B60" s="10" t="s">
        <v>105</v>
      </c>
      <c r="C60" s="1" t="s">
        <v>94</v>
      </c>
      <c r="D60" s="10" t="s">
        <v>109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0" t="s">
        <v>31</v>
      </c>
      <c r="T60" s="3"/>
      <c r="U60" s="6">
        <v>1467.1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11">
        <v>1640.9</v>
      </c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11">
        <v>1825.8</v>
      </c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3"/>
    </row>
    <row r="61" spans="1:75" ht="31.5" x14ac:dyDescent="0.25">
      <c r="A61" s="9" t="s">
        <v>110</v>
      </c>
      <c r="B61" s="10" t="s">
        <v>111</v>
      </c>
      <c r="C61" s="1" t="s">
        <v>112</v>
      </c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3"/>
      <c r="U61" s="6"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11">
        <v>10</v>
      </c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11">
        <v>10</v>
      </c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3"/>
    </row>
    <row r="62" spans="1:75" ht="31.5" x14ac:dyDescent="0.25">
      <c r="A62" s="9" t="s">
        <v>113</v>
      </c>
      <c r="B62" s="10" t="s">
        <v>111</v>
      </c>
      <c r="C62" s="1" t="s">
        <v>112</v>
      </c>
      <c r="D62" s="10" t="s">
        <v>114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3"/>
      <c r="U62" s="6"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11">
        <v>10</v>
      </c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11">
        <v>10</v>
      </c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3"/>
    </row>
    <row r="63" spans="1:75" ht="15.75" x14ac:dyDescent="0.25">
      <c r="A63" s="9" t="s">
        <v>32</v>
      </c>
      <c r="B63" s="10" t="s">
        <v>111</v>
      </c>
      <c r="C63" s="1" t="s">
        <v>112</v>
      </c>
      <c r="D63" s="10" t="s">
        <v>114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 t="s">
        <v>33</v>
      </c>
      <c r="T63" s="3"/>
      <c r="U63" s="6"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11">
        <v>10</v>
      </c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11">
        <v>10</v>
      </c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3"/>
    </row>
    <row r="64" spans="1:75" ht="78.75" x14ac:dyDescent="0.25">
      <c r="A64" s="9" t="s">
        <v>115</v>
      </c>
      <c r="B64" s="10" t="s">
        <v>111</v>
      </c>
      <c r="C64" s="1" t="s">
        <v>112</v>
      </c>
      <c r="D64" s="10" t="s">
        <v>114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 t="s">
        <v>116</v>
      </c>
      <c r="T64" s="3"/>
      <c r="U64" s="6"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11">
        <v>10</v>
      </c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11">
        <v>10</v>
      </c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3"/>
    </row>
    <row r="65" spans="1:75" ht="15.75" x14ac:dyDescent="0.25">
      <c r="A65" s="7" t="s">
        <v>117</v>
      </c>
      <c r="B65" s="7" t="s">
        <v>118</v>
      </c>
      <c r="C65" s="1" t="s">
        <v>18</v>
      </c>
      <c r="D65" s="7"/>
      <c r="S65" s="7"/>
      <c r="T65" s="1"/>
      <c r="U65" s="5">
        <v>5453</v>
      </c>
      <c r="V65" s="5"/>
      <c r="W65" s="5">
        <v>2466</v>
      </c>
      <c r="X65" s="5"/>
      <c r="Y65" s="5">
        <v>405.4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8">
        <v>5012</v>
      </c>
      <c r="AN65" s="5"/>
      <c r="AO65" s="5">
        <v>2677</v>
      </c>
      <c r="AP65" s="5"/>
      <c r="AQ65" s="5">
        <v>365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8">
        <v>5950</v>
      </c>
      <c r="BF65" s="5"/>
      <c r="BG65" s="5">
        <v>3631.2</v>
      </c>
      <c r="BH65" s="5"/>
      <c r="BI65" s="5">
        <v>448.8</v>
      </c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5" ht="15.75" x14ac:dyDescent="0.25">
      <c r="A66" s="9" t="s">
        <v>119</v>
      </c>
      <c r="B66" s="10" t="s">
        <v>120</v>
      </c>
      <c r="C66" s="1" t="s">
        <v>121</v>
      </c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3"/>
      <c r="U66" s="6">
        <v>431.6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11">
        <v>450</v>
      </c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11">
        <v>450</v>
      </c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3"/>
    </row>
    <row r="67" spans="1:75" ht="47.25" x14ac:dyDescent="0.25">
      <c r="A67" s="9" t="s">
        <v>122</v>
      </c>
      <c r="B67" s="10" t="s">
        <v>120</v>
      </c>
      <c r="C67" s="1" t="s">
        <v>121</v>
      </c>
      <c r="D67" s="10" t="s">
        <v>123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0"/>
      <c r="T67" s="3"/>
      <c r="U67" s="6">
        <v>431.6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1">
        <v>450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11">
        <v>450</v>
      </c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3"/>
    </row>
    <row r="68" spans="1:75" ht="15.75" x14ac:dyDescent="0.25">
      <c r="A68" s="9" t="s">
        <v>32</v>
      </c>
      <c r="B68" s="10" t="s">
        <v>120</v>
      </c>
      <c r="C68" s="1" t="s">
        <v>121</v>
      </c>
      <c r="D68" s="10" t="s">
        <v>123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0" t="s">
        <v>33</v>
      </c>
      <c r="T68" s="3"/>
      <c r="U68" s="6">
        <v>431.6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1">
        <v>450</v>
      </c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11">
        <v>450</v>
      </c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3"/>
    </row>
    <row r="69" spans="1:75" ht="15.75" x14ac:dyDescent="0.25">
      <c r="A69" s="9" t="s">
        <v>34</v>
      </c>
      <c r="B69" s="10" t="s">
        <v>120</v>
      </c>
      <c r="C69" s="1" t="s">
        <v>121</v>
      </c>
      <c r="D69" s="10" t="s">
        <v>123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0" t="s">
        <v>35</v>
      </c>
      <c r="T69" s="3"/>
      <c r="U69" s="6">
        <v>431.6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11">
        <v>450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11">
        <v>450</v>
      </c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3"/>
    </row>
    <row r="70" spans="1:75" ht="15.75" x14ac:dyDescent="0.25">
      <c r="A70" s="9" t="s">
        <v>124</v>
      </c>
      <c r="B70" s="10" t="s">
        <v>125</v>
      </c>
      <c r="C70" s="1" t="s">
        <v>126</v>
      </c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0"/>
      <c r="T70" s="3"/>
      <c r="U70" s="6">
        <v>1300</v>
      </c>
      <c r="V70" s="6"/>
      <c r="W70" s="6">
        <v>240.8</v>
      </c>
      <c r="X70" s="6"/>
      <c r="Y70" s="6">
        <v>39.200000000000003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11">
        <v>3712</v>
      </c>
      <c r="AN70" s="6"/>
      <c r="AO70" s="6">
        <v>2677</v>
      </c>
      <c r="AP70" s="6"/>
      <c r="AQ70" s="6">
        <v>365</v>
      </c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11">
        <v>4750</v>
      </c>
      <c r="BF70" s="6"/>
      <c r="BG70" s="6">
        <v>3631.2</v>
      </c>
      <c r="BH70" s="6"/>
      <c r="BI70" s="6">
        <v>448.8</v>
      </c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3"/>
    </row>
    <row r="71" spans="1:75" ht="47.25" x14ac:dyDescent="0.25">
      <c r="A71" s="9" t="s">
        <v>127</v>
      </c>
      <c r="B71" s="10" t="s">
        <v>125</v>
      </c>
      <c r="C71" s="1" t="s">
        <v>126</v>
      </c>
      <c r="D71" s="10" t="s">
        <v>128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0"/>
      <c r="T71" s="3"/>
      <c r="U71" s="6">
        <v>100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11">
        <v>50</v>
      </c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11">
        <v>50</v>
      </c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3"/>
    </row>
    <row r="72" spans="1:75" ht="47.25" x14ac:dyDescent="0.25">
      <c r="A72" s="9" t="s">
        <v>28</v>
      </c>
      <c r="B72" s="10" t="s">
        <v>125</v>
      </c>
      <c r="C72" s="1" t="s">
        <v>126</v>
      </c>
      <c r="D72" s="10" t="s">
        <v>128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0" t="s">
        <v>29</v>
      </c>
      <c r="T72" s="3"/>
      <c r="U72" s="6">
        <v>100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11">
        <v>50</v>
      </c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11">
        <v>50</v>
      </c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3"/>
    </row>
    <row r="73" spans="1:75" ht="47.25" x14ac:dyDescent="0.25">
      <c r="A73" s="9" t="s">
        <v>30</v>
      </c>
      <c r="B73" s="10" t="s">
        <v>125</v>
      </c>
      <c r="C73" s="1" t="s">
        <v>126</v>
      </c>
      <c r="D73" s="10" t="s">
        <v>128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0" t="s">
        <v>31</v>
      </c>
      <c r="T73" s="3"/>
      <c r="U73" s="6">
        <v>100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11">
        <v>50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11">
        <v>50</v>
      </c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3"/>
    </row>
    <row r="74" spans="1:75" ht="47.25" x14ac:dyDescent="0.25">
      <c r="A74" s="9" t="s">
        <v>129</v>
      </c>
      <c r="B74" s="10" t="s">
        <v>125</v>
      </c>
      <c r="C74" s="1" t="s">
        <v>126</v>
      </c>
      <c r="D74" s="10" t="s">
        <v>130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0"/>
      <c r="T74" s="3"/>
      <c r="U74" s="6">
        <v>20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11">
        <v>20</v>
      </c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11">
        <v>20</v>
      </c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3"/>
    </row>
    <row r="75" spans="1:75" ht="47.25" x14ac:dyDescent="0.25">
      <c r="A75" s="9" t="s">
        <v>28</v>
      </c>
      <c r="B75" s="10" t="s">
        <v>125</v>
      </c>
      <c r="C75" s="1" t="s">
        <v>126</v>
      </c>
      <c r="D75" s="10" t="s">
        <v>130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0" t="s">
        <v>29</v>
      </c>
      <c r="T75" s="3"/>
      <c r="U75" s="6">
        <v>20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11">
        <v>20</v>
      </c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11">
        <v>20</v>
      </c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3"/>
    </row>
    <row r="76" spans="1:75" ht="47.25" x14ac:dyDescent="0.25">
      <c r="A76" s="9" t="s">
        <v>30</v>
      </c>
      <c r="B76" s="10" t="s">
        <v>125</v>
      </c>
      <c r="C76" s="1" t="s">
        <v>126</v>
      </c>
      <c r="D76" s="10" t="s">
        <v>130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0" t="s">
        <v>31</v>
      </c>
      <c r="T76" s="3"/>
      <c r="U76" s="6">
        <v>20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11">
        <v>20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11">
        <v>20</v>
      </c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3"/>
    </row>
    <row r="77" spans="1:75" ht="15.75" x14ac:dyDescent="0.25">
      <c r="A77" s="9" t="s">
        <v>131</v>
      </c>
      <c r="B77" s="10" t="s">
        <v>125</v>
      </c>
      <c r="C77" s="1" t="s">
        <v>126</v>
      </c>
      <c r="D77" s="10" t="s">
        <v>132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0"/>
      <c r="T77" s="3"/>
      <c r="U77" s="6">
        <v>900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11">
        <v>600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11">
        <v>600</v>
      </c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3"/>
    </row>
    <row r="78" spans="1:75" ht="15.75" x14ac:dyDescent="0.25">
      <c r="A78" s="9" t="s">
        <v>32</v>
      </c>
      <c r="B78" s="10" t="s">
        <v>125</v>
      </c>
      <c r="C78" s="1" t="s">
        <v>126</v>
      </c>
      <c r="D78" s="10" t="s">
        <v>132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0" t="s">
        <v>33</v>
      </c>
      <c r="T78" s="3"/>
      <c r="U78" s="6">
        <v>900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11">
        <v>600</v>
      </c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11">
        <v>600</v>
      </c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3"/>
    </row>
    <row r="79" spans="1:75" ht="78.75" x14ac:dyDescent="0.25">
      <c r="A79" s="9" t="s">
        <v>115</v>
      </c>
      <c r="B79" s="10" t="s">
        <v>125</v>
      </c>
      <c r="C79" s="1" t="s">
        <v>126</v>
      </c>
      <c r="D79" s="10" t="s">
        <v>132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0" t="s">
        <v>116</v>
      </c>
      <c r="T79" s="3"/>
      <c r="U79" s="6">
        <v>900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11">
        <v>600</v>
      </c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11">
        <v>600</v>
      </c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3"/>
    </row>
    <row r="80" spans="1:75" ht="47.25" x14ac:dyDescent="0.25">
      <c r="A80" s="9" t="s">
        <v>133</v>
      </c>
      <c r="B80" s="10" t="s">
        <v>125</v>
      </c>
      <c r="C80" s="1" t="s">
        <v>126</v>
      </c>
      <c r="D80" s="10" t="s">
        <v>134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0"/>
      <c r="T80" s="3"/>
      <c r="U80" s="6">
        <v>280</v>
      </c>
      <c r="V80" s="6"/>
      <c r="W80" s="6">
        <v>240.8</v>
      </c>
      <c r="X80" s="6"/>
      <c r="Y80" s="6">
        <v>39.200000000000003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11">
        <v>3042</v>
      </c>
      <c r="AN80" s="6"/>
      <c r="AO80" s="6">
        <v>2677</v>
      </c>
      <c r="AP80" s="6"/>
      <c r="AQ80" s="6">
        <v>365</v>
      </c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11">
        <v>4080</v>
      </c>
      <c r="BF80" s="6"/>
      <c r="BG80" s="6">
        <v>3631.2</v>
      </c>
      <c r="BH80" s="6"/>
      <c r="BI80" s="6">
        <v>448.8</v>
      </c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3"/>
    </row>
    <row r="81" spans="1:75" ht="47.25" x14ac:dyDescent="0.25">
      <c r="A81" s="9" t="s">
        <v>28</v>
      </c>
      <c r="B81" s="10" t="s">
        <v>125</v>
      </c>
      <c r="C81" s="1" t="s">
        <v>126</v>
      </c>
      <c r="D81" s="10" t="s">
        <v>134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0" t="s">
        <v>29</v>
      </c>
      <c r="T81" s="3"/>
      <c r="U81" s="6">
        <v>280</v>
      </c>
      <c r="V81" s="6"/>
      <c r="W81" s="6">
        <v>240.8</v>
      </c>
      <c r="X81" s="6"/>
      <c r="Y81" s="6">
        <v>39.200000000000003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11">
        <v>3042</v>
      </c>
      <c r="AN81" s="6"/>
      <c r="AO81" s="6">
        <v>2677</v>
      </c>
      <c r="AP81" s="6"/>
      <c r="AQ81" s="6">
        <v>365</v>
      </c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11">
        <v>4080</v>
      </c>
      <c r="BF81" s="6"/>
      <c r="BG81" s="6">
        <v>3631.2</v>
      </c>
      <c r="BH81" s="6"/>
      <c r="BI81" s="6">
        <v>448.8</v>
      </c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3"/>
    </row>
    <row r="82" spans="1:75" ht="47.25" x14ac:dyDescent="0.25">
      <c r="A82" s="9" t="s">
        <v>30</v>
      </c>
      <c r="B82" s="10" t="s">
        <v>125</v>
      </c>
      <c r="C82" s="1" t="s">
        <v>126</v>
      </c>
      <c r="D82" s="10" t="s">
        <v>134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0" t="s">
        <v>31</v>
      </c>
      <c r="T82" s="3"/>
      <c r="U82" s="6">
        <v>280</v>
      </c>
      <c r="V82" s="6"/>
      <c r="W82" s="6">
        <v>240.8</v>
      </c>
      <c r="X82" s="6"/>
      <c r="Y82" s="6">
        <v>39.200000000000003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11">
        <v>3042</v>
      </c>
      <c r="AN82" s="6"/>
      <c r="AO82" s="6">
        <v>2677</v>
      </c>
      <c r="AP82" s="6"/>
      <c r="AQ82" s="6">
        <v>365</v>
      </c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11">
        <v>4080</v>
      </c>
      <c r="BF82" s="6"/>
      <c r="BG82" s="6">
        <v>3631.2</v>
      </c>
      <c r="BH82" s="6"/>
      <c r="BI82" s="6">
        <v>448.8</v>
      </c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3"/>
    </row>
    <row r="83" spans="1:75" ht="15.75" x14ac:dyDescent="0.25">
      <c r="A83" s="9" t="s">
        <v>135</v>
      </c>
      <c r="B83" s="10" t="s">
        <v>136</v>
      </c>
      <c r="C83" s="1" t="s">
        <v>87</v>
      </c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0"/>
      <c r="T83" s="3"/>
      <c r="U83" s="6">
        <v>3721.4</v>
      </c>
      <c r="V83" s="6"/>
      <c r="W83" s="6">
        <v>2225.1999999999998</v>
      </c>
      <c r="X83" s="6"/>
      <c r="Y83" s="6">
        <v>366.2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11">
        <v>850</v>
      </c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11">
        <v>750</v>
      </c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3"/>
    </row>
    <row r="84" spans="1:75" ht="15.75" x14ac:dyDescent="0.25">
      <c r="A84" s="9" t="s">
        <v>137</v>
      </c>
      <c r="B84" s="10" t="s">
        <v>136</v>
      </c>
      <c r="C84" s="1" t="s">
        <v>87</v>
      </c>
      <c r="D84" s="10" t="s">
        <v>138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0"/>
      <c r="T84" s="3"/>
      <c r="U84" s="6">
        <v>850</v>
      </c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11">
        <v>620</v>
      </c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11">
        <v>520</v>
      </c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3"/>
    </row>
    <row r="85" spans="1:75" ht="47.25" x14ac:dyDescent="0.25">
      <c r="A85" s="9" t="s">
        <v>28</v>
      </c>
      <c r="B85" s="10" t="s">
        <v>136</v>
      </c>
      <c r="C85" s="1" t="s">
        <v>87</v>
      </c>
      <c r="D85" s="10" t="s">
        <v>138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0" t="s">
        <v>29</v>
      </c>
      <c r="T85" s="3"/>
      <c r="U85" s="6">
        <v>750</v>
      </c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11">
        <v>620</v>
      </c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11">
        <v>520</v>
      </c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3"/>
    </row>
    <row r="86" spans="1:75" ht="47.25" x14ac:dyDescent="0.25">
      <c r="A86" s="9" t="s">
        <v>30</v>
      </c>
      <c r="B86" s="10" t="s">
        <v>136</v>
      </c>
      <c r="C86" s="1" t="s">
        <v>87</v>
      </c>
      <c r="D86" s="10" t="s">
        <v>138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0" t="s">
        <v>31</v>
      </c>
      <c r="T86" s="3"/>
      <c r="U86" s="6">
        <v>750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11">
        <v>620</v>
      </c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11">
        <v>520</v>
      </c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3"/>
    </row>
    <row r="87" spans="1:75" ht="15.75" x14ac:dyDescent="0.25">
      <c r="A87" s="9" t="s">
        <v>143</v>
      </c>
      <c r="B87" s="10" t="s">
        <v>136</v>
      </c>
      <c r="C87" s="1" t="s">
        <v>87</v>
      </c>
      <c r="D87" s="10" t="s">
        <v>144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0"/>
      <c r="T87" s="3"/>
      <c r="U87" s="6">
        <v>130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11">
        <v>80</v>
      </c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11">
        <v>80</v>
      </c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3"/>
    </row>
    <row r="88" spans="1:75" ht="47.25" x14ac:dyDescent="0.25">
      <c r="A88" s="9" t="s">
        <v>28</v>
      </c>
      <c r="B88" s="10" t="s">
        <v>136</v>
      </c>
      <c r="C88" s="1" t="s">
        <v>87</v>
      </c>
      <c r="D88" s="10" t="s">
        <v>144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0" t="s">
        <v>29</v>
      </c>
      <c r="T88" s="3"/>
      <c r="U88" s="6">
        <v>130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11">
        <v>80</v>
      </c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11">
        <v>80</v>
      </c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3"/>
    </row>
    <row r="89" spans="1:75" ht="47.25" x14ac:dyDescent="0.25">
      <c r="A89" s="9" t="s">
        <v>30</v>
      </c>
      <c r="B89" s="10" t="s">
        <v>136</v>
      </c>
      <c r="C89" s="1" t="s">
        <v>87</v>
      </c>
      <c r="D89" s="10" t="s">
        <v>144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0" t="s">
        <v>31</v>
      </c>
      <c r="T89" s="3"/>
      <c r="U89" s="6">
        <v>130</v>
      </c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11">
        <v>80</v>
      </c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11">
        <v>80</v>
      </c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3"/>
    </row>
    <row r="90" spans="1:75" ht="31.5" x14ac:dyDescent="0.25">
      <c r="A90" s="9" t="s">
        <v>145</v>
      </c>
      <c r="B90" s="10" t="s">
        <v>136</v>
      </c>
      <c r="C90" s="1" t="s">
        <v>87</v>
      </c>
      <c r="D90" s="10" t="s">
        <v>146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0"/>
      <c r="T90" s="3"/>
      <c r="U90" s="6">
        <v>50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11">
        <v>50</v>
      </c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11">
        <v>50</v>
      </c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3"/>
    </row>
    <row r="91" spans="1:75" ht="47.25" x14ac:dyDescent="0.25">
      <c r="A91" s="9" t="s">
        <v>28</v>
      </c>
      <c r="B91" s="10" t="s">
        <v>136</v>
      </c>
      <c r="C91" s="1" t="s">
        <v>87</v>
      </c>
      <c r="D91" s="10" t="s">
        <v>146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0" t="s">
        <v>29</v>
      </c>
      <c r="T91" s="3"/>
      <c r="U91" s="6">
        <v>50</v>
      </c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11">
        <v>50</v>
      </c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11">
        <v>50</v>
      </c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3"/>
    </row>
    <row r="92" spans="1:75" ht="47.25" x14ac:dyDescent="0.25">
      <c r="A92" s="9" t="s">
        <v>30</v>
      </c>
      <c r="B92" s="10" t="s">
        <v>136</v>
      </c>
      <c r="C92" s="1" t="s">
        <v>87</v>
      </c>
      <c r="D92" s="10" t="s">
        <v>146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0" t="s">
        <v>31</v>
      </c>
      <c r="T92" s="3"/>
      <c r="U92" s="6">
        <v>50</v>
      </c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11">
        <v>50</v>
      </c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11">
        <v>50</v>
      </c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3"/>
    </row>
    <row r="93" spans="1:75" ht="31.5" x14ac:dyDescent="0.25">
      <c r="A93" s="9" t="s">
        <v>147</v>
      </c>
      <c r="B93" s="10" t="s">
        <v>136</v>
      </c>
      <c r="C93" s="1" t="s">
        <v>87</v>
      </c>
      <c r="D93" s="10" t="s">
        <v>148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0"/>
      <c r="T93" s="3"/>
      <c r="U93" s="6">
        <v>100</v>
      </c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11">
        <v>100</v>
      </c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11">
        <v>100</v>
      </c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3"/>
    </row>
    <row r="94" spans="1:75" ht="47.25" x14ac:dyDescent="0.25">
      <c r="A94" s="9" t="s">
        <v>28</v>
      </c>
      <c r="B94" s="10" t="s">
        <v>136</v>
      </c>
      <c r="C94" s="1" t="s">
        <v>87</v>
      </c>
      <c r="D94" s="10" t="s">
        <v>148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0" t="s">
        <v>29</v>
      </c>
      <c r="T94" s="3"/>
      <c r="U94" s="6">
        <v>100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11">
        <v>100</v>
      </c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11">
        <v>100</v>
      </c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3"/>
    </row>
    <row r="95" spans="1:75" ht="47.25" x14ac:dyDescent="0.25">
      <c r="A95" s="9" t="s">
        <v>30</v>
      </c>
      <c r="B95" s="10" t="s">
        <v>136</v>
      </c>
      <c r="C95" s="1" t="s">
        <v>87</v>
      </c>
      <c r="D95" s="10" t="s">
        <v>148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0" t="s">
        <v>31</v>
      </c>
      <c r="T95" s="3"/>
      <c r="U95" s="6">
        <v>100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11">
        <v>100</v>
      </c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11">
        <v>100</v>
      </c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</row>
    <row r="96" spans="1:75" ht="15.75" x14ac:dyDescent="0.25">
      <c r="A96" s="7" t="s">
        <v>153</v>
      </c>
      <c r="B96" s="7" t="s">
        <v>154</v>
      </c>
      <c r="C96" s="1" t="s">
        <v>18</v>
      </c>
      <c r="D96" s="7"/>
      <c r="S96" s="7"/>
      <c r="T96" s="1"/>
      <c r="U96" s="5">
        <v>205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8">
        <v>205</v>
      </c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8">
        <v>205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5" ht="15.75" x14ac:dyDescent="0.25">
      <c r="A97" s="9" t="s">
        <v>155</v>
      </c>
      <c r="B97" s="10" t="s">
        <v>156</v>
      </c>
      <c r="C97" s="1" t="s">
        <v>58</v>
      </c>
      <c r="D97" s="1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0"/>
      <c r="T97" s="3"/>
      <c r="U97" s="6">
        <v>205</v>
      </c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11">
        <v>205</v>
      </c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11">
        <v>205</v>
      </c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3"/>
    </row>
    <row r="98" spans="1:75" ht="47.25" x14ac:dyDescent="0.25">
      <c r="A98" s="9" t="s">
        <v>157</v>
      </c>
      <c r="B98" s="10" t="s">
        <v>156</v>
      </c>
      <c r="C98" s="1" t="s">
        <v>58</v>
      </c>
      <c r="D98" s="10" t="s">
        <v>158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0"/>
      <c r="T98" s="3"/>
      <c r="U98" s="6">
        <v>205</v>
      </c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11">
        <v>205</v>
      </c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11">
        <v>205</v>
      </c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3"/>
    </row>
    <row r="99" spans="1:75" ht="94.5" x14ac:dyDescent="0.25">
      <c r="A99" s="9" t="s">
        <v>24</v>
      </c>
      <c r="B99" s="10" t="s">
        <v>156</v>
      </c>
      <c r="C99" s="1" t="s">
        <v>58</v>
      </c>
      <c r="D99" s="10" t="s">
        <v>158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0" t="s">
        <v>25</v>
      </c>
      <c r="T99" s="3"/>
      <c r="U99" s="6">
        <v>155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11">
        <v>155</v>
      </c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11">
        <v>155</v>
      </c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3"/>
    </row>
    <row r="100" spans="1:75" ht="31.5" x14ac:dyDescent="0.25">
      <c r="A100" s="9" t="s">
        <v>61</v>
      </c>
      <c r="B100" s="10" t="s">
        <v>156</v>
      </c>
      <c r="C100" s="1" t="s">
        <v>58</v>
      </c>
      <c r="D100" s="10" t="s">
        <v>158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0" t="s">
        <v>62</v>
      </c>
      <c r="T100" s="3"/>
      <c r="U100" s="6">
        <v>155</v>
      </c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11">
        <v>155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11">
        <v>155</v>
      </c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3"/>
    </row>
    <row r="101" spans="1:75" ht="47.25" x14ac:dyDescent="0.25">
      <c r="A101" s="9" t="s">
        <v>28</v>
      </c>
      <c r="B101" s="10" t="s">
        <v>156</v>
      </c>
      <c r="C101" s="1" t="s">
        <v>58</v>
      </c>
      <c r="D101" s="10" t="s">
        <v>158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0" t="s">
        <v>29</v>
      </c>
      <c r="T101" s="3"/>
      <c r="U101" s="6">
        <v>50</v>
      </c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11">
        <v>50</v>
      </c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11">
        <v>50</v>
      </c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3"/>
    </row>
    <row r="102" spans="1:75" ht="47.25" x14ac:dyDescent="0.25">
      <c r="A102" s="9" t="s">
        <v>30</v>
      </c>
      <c r="B102" s="10" t="s">
        <v>156</v>
      </c>
      <c r="C102" s="1" t="s">
        <v>58</v>
      </c>
      <c r="D102" s="10" t="s">
        <v>158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0" t="s">
        <v>31</v>
      </c>
      <c r="T102" s="3"/>
      <c r="U102" s="6">
        <v>50</v>
      </c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11">
        <v>50</v>
      </c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11">
        <v>50</v>
      </c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3"/>
    </row>
    <row r="103" spans="1:75" ht="15.75" x14ac:dyDescent="0.25">
      <c r="A103" s="7" t="s">
        <v>159</v>
      </c>
      <c r="B103" s="7" t="s">
        <v>160</v>
      </c>
      <c r="C103" s="1" t="s">
        <v>18</v>
      </c>
      <c r="D103" s="7"/>
      <c r="S103" s="7"/>
      <c r="T103" s="1"/>
      <c r="U103" s="5">
        <v>7155.4</v>
      </c>
      <c r="V103" s="5"/>
      <c r="W103" s="5">
        <v>840.2</v>
      </c>
      <c r="X103" s="5"/>
      <c r="Y103" s="5">
        <v>840.2</v>
      </c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8">
        <v>7008.2</v>
      </c>
      <c r="AN103" s="5"/>
      <c r="AO103" s="5">
        <v>840.2</v>
      </c>
      <c r="AP103" s="5"/>
      <c r="AQ103" s="5">
        <v>840.2</v>
      </c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8">
        <v>6969.9</v>
      </c>
      <c r="BF103" s="5"/>
      <c r="BG103" s="5">
        <v>840.2</v>
      </c>
      <c r="BH103" s="5"/>
      <c r="BI103" s="5">
        <v>840.2</v>
      </c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5" ht="15.75" x14ac:dyDescent="0.25">
      <c r="A104" s="9" t="s">
        <v>161</v>
      </c>
      <c r="B104" s="10" t="s">
        <v>162</v>
      </c>
      <c r="C104" s="1" t="s">
        <v>121</v>
      </c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3"/>
      <c r="U104" s="6">
        <v>7155.4</v>
      </c>
      <c r="V104" s="6"/>
      <c r="W104" s="6">
        <v>840.2</v>
      </c>
      <c r="X104" s="6"/>
      <c r="Y104" s="6">
        <v>840.2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11">
        <v>7008.2</v>
      </c>
      <c r="AN104" s="6"/>
      <c r="AO104" s="6">
        <v>840.2</v>
      </c>
      <c r="AP104" s="6"/>
      <c r="AQ104" s="6">
        <v>840.2</v>
      </c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11">
        <v>6969.9</v>
      </c>
      <c r="BF104" s="6"/>
      <c r="BG104" s="6">
        <v>840.2</v>
      </c>
      <c r="BH104" s="6"/>
      <c r="BI104" s="6">
        <v>840.2</v>
      </c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3"/>
    </row>
    <row r="105" spans="1:75" ht="31.5" x14ac:dyDescent="0.25">
      <c r="A105" s="9" t="s">
        <v>163</v>
      </c>
      <c r="B105" s="10" t="s">
        <v>162</v>
      </c>
      <c r="C105" s="1" t="s">
        <v>121</v>
      </c>
      <c r="D105" s="10" t="s">
        <v>164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3"/>
      <c r="U105" s="6">
        <v>5032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11">
        <v>4870.3</v>
      </c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11">
        <v>4818.3999999999996</v>
      </c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3"/>
    </row>
    <row r="106" spans="1:75" ht="94.5" x14ac:dyDescent="0.25">
      <c r="A106" s="9" t="s">
        <v>24</v>
      </c>
      <c r="B106" s="10" t="s">
        <v>162</v>
      </c>
      <c r="C106" s="1" t="s">
        <v>121</v>
      </c>
      <c r="D106" s="10" t="s">
        <v>164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0" t="s">
        <v>25</v>
      </c>
      <c r="T106" s="3"/>
      <c r="U106" s="6">
        <v>2087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11">
        <v>2015.3</v>
      </c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11">
        <v>2093.4</v>
      </c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3"/>
    </row>
    <row r="107" spans="1:75" ht="31.5" x14ac:dyDescent="0.25">
      <c r="A107" s="9" t="s">
        <v>61</v>
      </c>
      <c r="B107" s="10" t="s">
        <v>162</v>
      </c>
      <c r="C107" s="1" t="s">
        <v>121</v>
      </c>
      <c r="D107" s="10" t="s">
        <v>164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0" t="s">
        <v>62</v>
      </c>
      <c r="T107" s="3"/>
      <c r="U107" s="6">
        <v>2087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11">
        <v>2015.3</v>
      </c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11">
        <v>2093.4</v>
      </c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3"/>
    </row>
    <row r="108" spans="1:75" ht="47.25" x14ac:dyDescent="0.25">
      <c r="A108" s="9" t="s">
        <v>28</v>
      </c>
      <c r="B108" s="10" t="s">
        <v>162</v>
      </c>
      <c r="C108" s="1" t="s">
        <v>121</v>
      </c>
      <c r="D108" s="10" t="s">
        <v>164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0" t="s">
        <v>29</v>
      </c>
      <c r="T108" s="3"/>
      <c r="U108" s="6">
        <v>2923</v>
      </c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11">
        <v>2833</v>
      </c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11">
        <v>2703</v>
      </c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3"/>
    </row>
    <row r="109" spans="1:75" ht="47.25" x14ac:dyDescent="0.25">
      <c r="A109" s="9" t="s">
        <v>30</v>
      </c>
      <c r="B109" s="10" t="s">
        <v>162</v>
      </c>
      <c r="C109" s="1" t="s">
        <v>121</v>
      </c>
      <c r="D109" s="10" t="s">
        <v>164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0" t="s">
        <v>31</v>
      </c>
      <c r="T109" s="3"/>
      <c r="U109" s="6">
        <v>2923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11">
        <v>2833</v>
      </c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11">
        <v>2703</v>
      </c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3"/>
    </row>
    <row r="110" spans="1:75" ht="15.75" x14ac:dyDescent="0.25">
      <c r="A110" s="9" t="s">
        <v>32</v>
      </c>
      <c r="B110" s="10" t="s">
        <v>162</v>
      </c>
      <c r="C110" s="1" t="s">
        <v>121</v>
      </c>
      <c r="D110" s="10" t="s">
        <v>164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0" t="s">
        <v>33</v>
      </c>
      <c r="T110" s="3"/>
      <c r="U110" s="6">
        <v>22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11">
        <v>22</v>
      </c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11">
        <v>22</v>
      </c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3"/>
    </row>
    <row r="111" spans="1:75" ht="15.75" x14ac:dyDescent="0.25">
      <c r="A111" s="9" t="s">
        <v>81</v>
      </c>
      <c r="B111" s="10" t="s">
        <v>162</v>
      </c>
      <c r="C111" s="1" t="s">
        <v>121</v>
      </c>
      <c r="D111" s="10" t="s">
        <v>164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0" t="s">
        <v>82</v>
      </c>
      <c r="T111" s="3"/>
      <c r="U111" s="6">
        <v>12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11">
        <v>12</v>
      </c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11">
        <v>12</v>
      </c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3"/>
    </row>
    <row r="112" spans="1:75" ht="15.75" x14ac:dyDescent="0.25">
      <c r="A112" s="9" t="s">
        <v>34</v>
      </c>
      <c r="B112" s="10" t="s">
        <v>162</v>
      </c>
      <c r="C112" s="1" t="s">
        <v>121</v>
      </c>
      <c r="D112" s="10" t="s">
        <v>164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0" t="s">
        <v>35</v>
      </c>
      <c r="T112" s="3"/>
      <c r="U112" s="6">
        <v>10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11">
        <v>10</v>
      </c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11">
        <v>10</v>
      </c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3"/>
    </row>
    <row r="113" spans="1:75" ht="141.75" x14ac:dyDescent="0.25">
      <c r="A113" s="12" t="s">
        <v>165</v>
      </c>
      <c r="B113" s="10" t="s">
        <v>162</v>
      </c>
      <c r="C113" s="1" t="s">
        <v>121</v>
      </c>
      <c r="D113" s="10" t="s">
        <v>166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3"/>
      <c r="U113" s="6">
        <v>1445.4</v>
      </c>
      <c r="V113" s="6"/>
      <c r="W113" s="6">
        <v>722.7</v>
      </c>
      <c r="X113" s="6"/>
      <c r="Y113" s="6">
        <v>722.7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11">
        <v>1445.4</v>
      </c>
      <c r="AN113" s="6"/>
      <c r="AO113" s="6">
        <v>722.7</v>
      </c>
      <c r="AP113" s="6"/>
      <c r="AQ113" s="6">
        <v>722.7</v>
      </c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11">
        <v>1445.4</v>
      </c>
      <c r="BF113" s="6"/>
      <c r="BG113" s="6">
        <v>722.7</v>
      </c>
      <c r="BH113" s="6"/>
      <c r="BI113" s="6">
        <v>722.7</v>
      </c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3"/>
    </row>
    <row r="114" spans="1:75" ht="94.5" x14ac:dyDescent="0.25">
      <c r="A114" s="9" t="s">
        <v>24</v>
      </c>
      <c r="B114" s="10" t="s">
        <v>162</v>
      </c>
      <c r="C114" s="1" t="s">
        <v>121</v>
      </c>
      <c r="D114" s="10" t="s">
        <v>166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0" t="s">
        <v>25</v>
      </c>
      <c r="T114" s="3"/>
      <c r="U114" s="6">
        <v>1445.4</v>
      </c>
      <c r="V114" s="6"/>
      <c r="W114" s="6">
        <v>722.7</v>
      </c>
      <c r="X114" s="6"/>
      <c r="Y114" s="6">
        <v>722.7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11">
        <v>1445.4</v>
      </c>
      <c r="AN114" s="6"/>
      <c r="AO114" s="6">
        <v>722.7</v>
      </c>
      <c r="AP114" s="6"/>
      <c r="AQ114" s="6">
        <v>722.7</v>
      </c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11">
        <v>1445.4</v>
      </c>
      <c r="BF114" s="6"/>
      <c r="BG114" s="6">
        <v>722.7</v>
      </c>
      <c r="BH114" s="6"/>
      <c r="BI114" s="6">
        <v>722.7</v>
      </c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3"/>
    </row>
    <row r="115" spans="1:75" ht="31.5" x14ac:dyDescent="0.25">
      <c r="A115" s="9" t="s">
        <v>61</v>
      </c>
      <c r="B115" s="10" t="s">
        <v>162</v>
      </c>
      <c r="C115" s="1" t="s">
        <v>121</v>
      </c>
      <c r="D115" s="10" t="s">
        <v>166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0" t="s">
        <v>62</v>
      </c>
      <c r="T115" s="3"/>
      <c r="U115" s="6">
        <v>1445.4</v>
      </c>
      <c r="V115" s="6"/>
      <c r="W115" s="6">
        <v>722.7</v>
      </c>
      <c r="X115" s="6"/>
      <c r="Y115" s="6">
        <v>722.7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11">
        <v>1445.4</v>
      </c>
      <c r="AN115" s="6"/>
      <c r="AO115" s="6">
        <v>722.7</v>
      </c>
      <c r="AP115" s="6"/>
      <c r="AQ115" s="6">
        <v>722.7</v>
      </c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11">
        <v>1445.4</v>
      </c>
      <c r="BF115" s="6"/>
      <c r="BG115" s="6">
        <v>722.7</v>
      </c>
      <c r="BH115" s="6"/>
      <c r="BI115" s="6">
        <v>722.7</v>
      </c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3"/>
    </row>
    <row r="116" spans="1:75" ht="31.5" x14ac:dyDescent="0.25">
      <c r="A116" s="9" t="s">
        <v>163</v>
      </c>
      <c r="B116" s="10" t="s">
        <v>162</v>
      </c>
      <c r="C116" s="1" t="s">
        <v>121</v>
      </c>
      <c r="D116" s="10" t="s">
        <v>167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3"/>
      <c r="U116" s="6">
        <v>443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11">
        <v>457.5</v>
      </c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11">
        <v>471.1</v>
      </c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3"/>
    </row>
    <row r="117" spans="1:75" ht="94.5" x14ac:dyDescent="0.25">
      <c r="A117" s="9" t="s">
        <v>24</v>
      </c>
      <c r="B117" s="10" t="s">
        <v>162</v>
      </c>
      <c r="C117" s="1" t="s">
        <v>121</v>
      </c>
      <c r="D117" s="10" t="s">
        <v>167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0" t="s">
        <v>25</v>
      </c>
      <c r="T117" s="3"/>
      <c r="U117" s="6">
        <v>373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11">
        <v>387.5</v>
      </c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11">
        <v>401.1</v>
      </c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3"/>
    </row>
    <row r="118" spans="1:75" ht="31.5" x14ac:dyDescent="0.25">
      <c r="A118" s="9" t="s">
        <v>61</v>
      </c>
      <c r="B118" s="10" t="s">
        <v>162</v>
      </c>
      <c r="C118" s="1" t="s">
        <v>121</v>
      </c>
      <c r="D118" s="10" t="s">
        <v>167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0" t="s">
        <v>62</v>
      </c>
      <c r="T118" s="3"/>
      <c r="U118" s="6">
        <v>373</v>
      </c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11">
        <v>387.5</v>
      </c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11">
        <v>401.1</v>
      </c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3"/>
    </row>
    <row r="119" spans="1:75" ht="47.25" x14ac:dyDescent="0.25">
      <c r="A119" s="9" t="s">
        <v>28</v>
      </c>
      <c r="B119" s="10" t="s">
        <v>162</v>
      </c>
      <c r="C119" s="1" t="s">
        <v>121</v>
      </c>
      <c r="D119" s="10" t="s">
        <v>167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0" t="s">
        <v>29</v>
      </c>
      <c r="T119" s="3"/>
      <c r="U119" s="6">
        <v>70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11">
        <v>70</v>
      </c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11">
        <v>70</v>
      </c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3"/>
    </row>
    <row r="120" spans="1:75" ht="47.25" x14ac:dyDescent="0.25">
      <c r="A120" s="9" t="s">
        <v>30</v>
      </c>
      <c r="B120" s="10" t="s">
        <v>162</v>
      </c>
      <c r="C120" s="1" t="s">
        <v>121</v>
      </c>
      <c r="D120" s="10" t="s">
        <v>167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0" t="s">
        <v>31</v>
      </c>
      <c r="T120" s="3"/>
      <c r="U120" s="6">
        <v>70</v>
      </c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11">
        <v>70</v>
      </c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11">
        <v>70</v>
      </c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3"/>
    </row>
    <row r="121" spans="1:75" ht="141.75" x14ac:dyDescent="0.25">
      <c r="A121" s="12" t="s">
        <v>165</v>
      </c>
      <c r="B121" s="10" t="s">
        <v>162</v>
      </c>
      <c r="C121" s="1" t="s">
        <v>121</v>
      </c>
      <c r="D121" s="10" t="s">
        <v>168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3"/>
      <c r="U121" s="6">
        <v>235</v>
      </c>
      <c r="V121" s="6"/>
      <c r="W121" s="6">
        <v>117.5</v>
      </c>
      <c r="X121" s="6"/>
      <c r="Y121" s="6">
        <v>117.5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11">
        <v>235</v>
      </c>
      <c r="AN121" s="6"/>
      <c r="AO121" s="6">
        <v>117.5</v>
      </c>
      <c r="AP121" s="6"/>
      <c r="AQ121" s="6">
        <v>117.5</v>
      </c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11">
        <v>235</v>
      </c>
      <c r="BF121" s="6"/>
      <c r="BG121" s="6">
        <v>117.5</v>
      </c>
      <c r="BH121" s="6"/>
      <c r="BI121" s="6">
        <v>117.5</v>
      </c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3"/>
    </row>
    <row r="122" spans="1:75" ht="94.5" x14ac:dyDescent="0.25">
      <c r="A122" s="9" t="s">
        <v>24</v>
      </c>
      <c r="B122" s="10" t="s">
        <v>162</v>
      </c>
      <c r="C122" s="1" t="s">
        <v>121</v>
      </c>
      <c r="D122" s="10" t="s">
        <v>168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0" t="s">
        <v>25</v>
      </c>
      <c r="T122" s="3"/>
      <c r="U122" s="6">
        <v>235</v>
      </c>
      <c r="V122" s="6"/>
      <c r="W122" s="6">
        <v>117.5</v>
      </c>
      <c r="X122" s="6"/>
      <c r="Y122" s="6">
        <v>117.5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11">
        <v>235</v>
      </c>
      <c r="AN122" s="6"/>
      <c r="AO122" s="6">
        <v>117.5</v>
      </c>
      <c r="AP122" s="6"/>
      <c r="AQ122" s="6">
        <v>117.5</v>
      </c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11">
        <v>235</v>
      </c>
      <c r="BF122" s="6"/>
      <c r="BG122" s="6">
        <v>117.5</v>
      </c>
      <c r="BH122" s="6"/>
      <c r="BI122" s="6">
        <v>117.5</v>
      </c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3"/>
    </row>
    <row r="123" spans="1:75" ht="31.5" x14ac:dyDescent="0.25">
      <c r="A123" s="9" t="s">
        <v>61</v>
      </c>
      <c r="B123" s="10" t="s">
        <v>162</v>
      </c>
      <c r="C123" s="1" t="s">
        <v>121</v>
      </c>
      <c r="D123" s="10" t="s">
        <v>168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0" t="s">
        <v>62</v>
      </c>
      <c r="T123" s="3"/>
      <c r="U123" s="6">
        <v>235</v>
      </c>
      <c r="V123" s="6"/>
      <c r="W123" s="6">
        <v>117.5</v>
      </c>
      <c r="X123" s="6"/>
      <c r="Y123" s="6">
        <v>117.5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11">
        <v>235</v>
      </c>
      <c r="AN123" s="6"/>
      <c r="AO123" s="6">
        <v>117.5</v>
      </c>
      <c r="AP123" s="6"/>
      <c r="AQ123" s="6">
        <v>117.5</v>
      </c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11">
        <v>235</v>
      </c>
      <c r="BF123" s="6"/>
      <c r="BG123" s="6">
        <v>117.5</v>
      </c>
      <c r="BH123" s="6"/>
      <c r="BI123" s="6">
        <v>117.5</v>
      </c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3"/>
    </row>
    <row r="124" spans="1:75" ht="15.75" x14ac:dyDescent="0.25">
      <c r="A124" s="7" t="s">
        <v>169</v>
      </c>
      <c r="B124" s="7" t="s">
        <v>170</v>
      </c>
      <c r="C124" s="1" t="s">
        <v>18</v>
      </c>
      <c r="D124" s="7"/>
      <c r="S124" s="7"/>
      <c r="T124" s="1"/>
      <c r="U124" s="5">
        <v>510</v>
      </c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8">
        <v>520</v>
      </c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8">
        <v>520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5" ht="15.75" x14ac:dyDescent="0.25">
      <c r="A125" s="9" t="s">
        <v>171</v>
      </c>
      <c r="B125" s="10" t="s">
        <v>172</v>
      </c>
      <c r="C125" s="1" t="s">
        <v>121</v>
      </c>
      <c r="D125" s="10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3"/>
      <c r="U125" s="6">
        <v>510</v>
      </c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11">
        <v>520</v>
      </c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11">
        <v>520</v>
      </c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3"/>
    </row>
    <row r="126" spans="1:75" ht="47.25" x14ac:dyDescent="0.25">
      <c r="A126" s="9" t="s">
        <v>173</v>
      </c>
      <c r="B126" s="10" t="s">
        <v>172</v>
      </c>
      <c r="C126" s="1" t="s">
        <v>121</v>
      </c>
      <c r="D126" s="10" t="s">
        <v>174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3"/>
      <c r="U126" s="6">
        <v>510</v>
      </c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11">
        <v>520</v>
      </c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11">
        <v>520</v>
      </c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3"/>
    </row>
    <row r="127" spans="1:75" ht="31.5" x14ac:dyDescent="0.25">
      <c r="A127" s="9" t="s">
        <v>175</v>
      </c>
      <c r="B127" s="10" t="s">
        <v>172</v>
      </c>
      <c r="C127" s="1" t="s">
        <v>121</v>
      </c>
      <c r="D127" s="10" t="s">
        <v>174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0" t="s">
        <v>176</v>
      </c>
      <c r="T127" s="3"/>
      <c r="U127" s="6">
        <v>510</v>
      </c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11">
        <v>520</v>
      </c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11">
        <v>520</v>
      </c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3"/>
    </row>
    <row r="128" spans="1:75" ht="31.5" x14ac:dyDescent="0.25">
      <c r="A128" s="9" t="s">
        <v>177</v>
      </c>
      <c r="B128" s="10" t="s">
        <v>172</v>
      </c>
      <c r="C128" s="1" t="s">
        <v>121</v>
      </c>
      <c r="D128" s="10" t="s">
        <v>174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0" t="s">
        <v>178</v>
      </c>
      <c r="T128" s="3"/>
      <c r="U128" s="6">
        <v>510</v>
      </c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11">
        <v>520</v>
      </c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11">
        <v>520</v>
      </c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3"/>
    </row>
    <row r="129" spans="1:75" ht="15.75" x14ac:dyDescent="0.25">
      <c r="A129" s="7" t="s">
        <v>179</v>
      </c>
      <c r="B129" s="7" t="s">
        <v>180</v>
      </c>
      <c r="C129" s="1" t="s">
        <v>18</v>
      </c>
      <c r="D129" s="7"/>
      <c r="S129" s="7"/>
      <c r="T129" s="1"/>
      <c r="U129" s="5">
        <v>919.1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8">
        <v>804.3</v>
      </c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8">
        <v>832.3</v>
      </c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5" ht="15.75" x14ac:dyDescent="0.25">
      <c r="A130" s="9" t="s">
        <v>181</v>
      </c>
      <c r="B130" s="10" t="s">
        <v>182</v>
      </c>
      <c r="C130" s="1" t="s">
        <v>121</v>
      </c>
      <c r="D130" s="1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3"/>
      <c r="U130" s="6">
        <v>919.1</v>
      </c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11">
        <v>804.3</v>
      </c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11">
        <v>832.3</v>
      </c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3"/>
    </row>
    <row r="131" spans="1:75" ht="31.5" x14ac:dyDescent="0.25">
      <c r="A131" s="9" t="s">
        <v>163</v>
      </c>
      <c r="B131" s="10" t="s">
        <v>182</v>
      </c>
      <c r="C131" s="1" t="s">
        <v>121</v>
      </c>
      <c r="D131" s="10" t="s">
        <v>183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3"/>
      <c r="U131" s="6">
        <v>919.1</v>
      </c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11">
        <v>804.3</v>
      </c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11">
        <v>832.3</v>
      </c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3"/>
    </row>
    <row r="132" spans="1:75" ht="94.5" x14ac:dyDescent="0.25">
      <c r="A132" s="9" t="s">
        <v>24</v>
      </c>
      <c r="B132" s="10" t="s">
        <v>182</v>
      </c>
      <c r="C132" s="1" t="s">
        <v>121</v>
      </c>
      <c r="D132" s="10" t="s">
        <v>183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0" t="s">
        <v>25</v>
      </c>
      <c r="T132" s="3"/>
      <c r="U132" s="6">
        <v>839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11">
        <v>714.3</v>
      </c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11">
        <v>752.3</v>
      </c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3"/>
    </row>
    <row r="133" spans="1:75" ht="31.5" x14ac:dyDescent="0.25">
      <c r="A133" s="9" t="s">
        <v>61</v>
      </c>
      <c r="B133" s="10" t="s">
        <v>182</v>
      </c>
      <c r="C133" s="1" t="s">
        <v>121</v>
      </c>
      <c r="D133" s="10" t="s">
        <v>183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0" t="s">
        <v>62</v>
      </c>
      <c r="T133" s="3"/>
      <c r="U133" s="6">
        <v>839</v>
      </c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11">
        <v>714.3</v>
      </c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11">
        <v>752.3</v>
      </c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3"/>
    </row>
    <row r="134" spans="1:75" ht="47.25" x14ac:dyDescent="0.25">
      <c r="A134" s="9" t="s">
        <v>28</v>
      </c>
      <c r="B134" s="10" t="s">
        <v>182</v>
      </c>
      <c r="C134" s="1" t="s">
        <v>121</v>
      </c>
      <c r="D134" s="10" t="s">
        <v>183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0" t="s">
        <v>29</v>
      </c>
      <c r="T134" s="3"/>
      <c r="U134" s="6">
        <v>80.099999999999994</v>
      </c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11">
        <v>90</v>
      </c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11">
        <v>80</v>
      </c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3"/>
    </row>
    <row r="135" spans="1:75" ht="47.25" x14ac:dyDescent="0.25">
      <c r="A135" s="9" t="s">
        <v>30</v>
      </c>
      <c r="B135" s="10" t="s">
        <v>182</v>
      </c>
      <c r="C135" s="1" t="s">
        <v>121</v>
      </c>
      <c r="D135" s="10" t="s">
        <v>183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0" t="s">
        <v>31</v>
      </c>
      <c r="T135" s="3"/>
      <c r="U135" s="6">
        <v>80.099999999999994</v>
      </c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11">
        <v>90</v>
      </c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11">
        <v>80</v>
      </c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3"/>
    </row>
    <row r="136" spans="1:75" ht="15.75" x14ac:dyDescent="0.25">
      <c r="A136" s="7" t="s">
        <v>184</v>
      </c>
      <c r="B136" s="7"/>
      <c r="C136" s="1"/>
      <c r="D136" s="7"/>
      <c r="S136" s="7"/>
      <c r="T136" s="1"/>
      <c r="U136" s="5">
        <v>27085.9</v>
      </c>
      <c r="V136" s="5">
        <v>183</v>
      </c>
      <c r="W136" s="5">
        <v>3309.7</v>
      </c>
      <c r="X136" s="5"/>
      <c r="Y136" s="5">
        <v>1245.5999999999999</v>
      </c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8">
        <v>24590.7</v>
      </c>
      <c r="AN136" s="5">
        <v>199.9</v>
      </c>
      <c r="AO136" s="5">
        <v>3520.7</v>
      </c>
      <c r="AP136" s="5"/>
      <c r="AQ136" s="5">
        <v>1205.2</v>
      </c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8">
        <v>25654.7</v>
      </c>
      <c r="BF136" s="5">
        <v>217.2</v>
      </c>
      <c r="BG136" s="5">
        <v>4474.8999999999996</v>
      </c>
      <c r="BH136" s="5"/>
      <c r="BI136" s="5">
        <v>1289</v>
      </c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</sheetData>
  <mergeCells count="63">
    <mergeCell ref="AQ5:AQ7"/>
    <mergeCell ref="U5:U7"/>
    <mergeCell ref="AA5:AA7"/>
    <mergeCell ref="BW5:BW7"/>
    <mergeCell ref="AX5:AX7"/>
    <mergeCell ref="AD5:AD7"/>
    <mergeCell ref="AL5:AL7"/>
    <mergeCell ref="BV5:BV7"/>
    <mergeCell ref="BO5:BO7"/>
    <mergeCell ref="AR5:AR7"/>
    <mergeCell ref="AO5:AO7"/>
    <mergeCell ref="AG5:AG7"/>
    <mergeCell ref="AV5:AV7"/>
    <mergeCell ref="BR5:BR7"/>
    <mergeCell ref="BE5:BE7"/>
    <mergeCell ref="AS5:AS7"/>
    <mergeCell ref="AM5:AM7"/>
    <mergeCell ref="A5:A7"/>
    <mergeCell ref="T5:T7"/>
    <mergeCell ref="C5:C7"/>
    <mergeCell ref="B5:B7"/>
    <mergeCell ref="D5:R7"/>
    <mergeCell ref="S5:S7"/>
    <mergeCell ref="BU5:BU7"/>
    <mergeCell ref="V5:V7"/>
    <mergeCell ref="AC5:AC7"/>
    <mergeCell ref="BF5:BF7"/>
    <mergeCell ref="AE5:AE7"/>
    <mergeCell ref="X5:X7"/>
    <mergeCell ref="W5:W7"/>
    <mergeCell ref="BD5:BD7"/>
    <mergeCell ref="BN5:BN7"/>
    <mergeCell ref="BK5:BK7"/>
    <mergeCell ref="BT5:BT7"/>
    <mergeCell ref="BQ5:BQ7"/>
    <mergeCell ref="AW5:AW7"/>
    <mergeCell ref="AU5:AU7"/>
    <mergeCell ref="AB5:AB7"/>
    <mergeCell ref="AH5:AH7"/>
    <mergeCell ref="BS5:BS7"/>
    <mergeCell ref="BA5:BA7"/>
    <mergeCell ref="BP5:BP7"/>
    <mergeCell ref="BB5:BB7"/>
    <mergeCell ref="BL5:BL7"/>
    <mergeCell ref="BI5:BI7"/>
    <mergeCell ref="BM5:BM7"/>
    <mergeCell ref="BH5:BH7"/>
    <mergeCell ref="AM1:BE1"/>
    <mergeCell ref="AI5:AI7"/>
    <mergeCell ref="AF5:AF7"/>
    <mergeCell ref="AN5:AN7"/>
    <mergeCell ref="AT5:AT7"/>
    <mergeCell ref="A2:BW2"/>
    <mergeCell ref="BJ5:BJ7"/>
    <mergeCell ref="Y5:Y7"/>
    <mergeCell ref="BG5:BG7"/>
    <mergeCell ref="Z5:Z7"/>
    <mergeCell ref="AZ5:AZ7"/>
    <mergeCell ref="AY5:AY7"/>
    <mergeCell ref="AJ5:AJ7"/>
    <mergeCell ref="AK5:AK7"/>
    <mergeCell ref="AP5:AP7"/>
    <mergeCell ref="BC5:BC7"/>
  </mergeCells>
  <phoneticPr fontId="0" type="noConversion"/>
  <pageMargins left="1.17" right="0.39" top="0.78" bottom="0.78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rep:2.56.0.384</dc:description>
  <cp:lastModifiedBy>Admin</cp:lastModifiedBy>
  <cp:lastPrinted>2024-04-24T09:25:07Z</cp:lastPrinted>
  <dcterms:created xsi:type="dcterms:W3CDTF">2023-12-15T12:08:41Z</dcterms:created>
  <dcterms:modified xsi:type="dcterms:W3CDTF">2024-04-24T09:27:00Z</dcterms:modified>
</cp:coreProperties>
</file>